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1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5.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7.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18.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Marius\Desktop\Rezultate 2024\"/>
    </mc:Choice>
  </mc:AlternateContent>
  <xr:revisionPtr revIDLastSave="0" documentId="13_ncr:1_{3BFBFF96-DC4C-49C7-8BC5-D2E75F514B52}" xr6:coauthVersionLast="47" xr6:coauthVersionMax="47" xr10:uidLastSave="{00000000-0000-0000-0000-000000000000}"/>
  <workbookProtection workbookAlgorithmName="SHA-512" workbookHashValue="EwDSPrNaw2EKzoVH4Bs3v6yyrrAJ0q9aOGEHqbaU/xyV8SQgwIHna+s2te2tNm2jDJqh25m9XoV4+1fJkUQXOg==" workbookSaltValue="nSFAbqomt0fO9tfozw8QuA==" workbookSpinCount="100000" lockStructure="1"/>
  <bookViews>
    <workbookView showSheetTabs="0" xWindow="-108" yWindow="-108" windowWidth="23256" windowHeight="13176" activeTab="42" xr2:uid="{00000000-000D-0000-FFFF-FFFF00000000}"/>
  </bookViews>
  <sheets>
    <sheet name="Instructiuni" sheetId="1" r:id="rId1"/>
    <sheet name="Lucru" sheetId="9" state="hidden" r:id="rId2"/>
    <sheet name="Antrenor (1)" sheetId="41" r:id="rId3"/>
    <sheet name="Lista antrenor (1)" sheetId="70" r:id="rId4"/>
    <sheet name=" Antrenor (2)" sheetId="74" r:id="rId5"/>
    <sheet name="Lista antrenor (2)" sheetId="75" r:id="rId6"/>
    <sheet name=" Antrenor (3)" sheetId="76" r:id="rId7"/>
    <sheet name="Lista antrenor (3)" sheetId="77" r:id="rId8"/>
    <sheet name=" Antrenor (4)" sheetId="78" r:id="rId9"/>
    <sheet name="Lista antrenor (4)" sheetId="79" r:id="rId10"/>
    <sheet name=" Antrenor (5)" sheetId="80" r:id="rId11"/>
    <sheet name="Lista antrenor (5)" sheetId="81" r:id="rId12"/>
    <sheet name=" Antrenor (6)" sheetId="82" r:id="rId13"/>
    <sheet name="Lista antrenor (6)" sheetId="83" r:id="rId14"/>
    <sheet name=" Antrenor (7)" sheetId="84" r:id="rId15"/>
    <sheet name="Lista antrenor (7)" sheetId="85" r:id="rId16"/>
    <sheet name=" Antrenor (8)" sheetId="86" r:id="rId17"/>
    <sheet name="Lista antrenor (8)" sheetId="87" r:id="rId18"/>
    <sheet name=" Antrenor (9)" sheetId="88" r:id="rId19"/>
    <sheet name="Lista antrenor (9)" sheetId="89" r:id="rId20"/>
    <sheet name=" Antrenor (10)" sheetId="90" r:id="rId21"/>
    <sheet name="Lista antrenor (10)" sheetId="91" r:id="rId22"/>
    <sheet name=" Antrenor (11)" sheetId="92" r:id="rId23"/>
    <sheet name="Lista antrenor (11)" sheetId="93" r:id="rId24"/>
    <sheet name=" Antrenor (12)" sheetId="94" r:id="rId25"/>
    <sheet name="Lista antrenor (12)" sheetId="95" r:id="rId26"/>
    <sheet name=" Antrenor (13)" sheetId="96" r:id="rId27"/>
    <sheet name="Lista antrenor (13)" sheetId="97" r:id="rId28"/>
    <sheet name=" Antrenor (14)" sheetId="98" r:id="rId29"/>
    <sheet name="Lista antrenor (14)" sheetId="99" r:id="rId30"/>
    <sheet name=" Antrenor (15)" sheetId="100" r:id="rId31"/>
    <sheet name="Lista antrenor (15)" sheetId="101" r:id="rId32"/>
    <sheet name=" Antrenor (16)" sheetId="102" r:id="rId33"/>
    <sheet name="Lista antrenor (16)" sheetId="103" r:id="rId34"/>
    <sheet name=" Antrenor (17)" sheetId="104" r:id="rId35"/>
    <sheet name="Lista antrenor (17)" sheetId="105" r:id="rId36"/>
    <sheet name=" Antrenor (18)" sheetId="106" r:id="rId37"/>
    <sheet name="Lista antrenor (18)" sheetId="107" r:id="rId38"/>
    <sheet name=" Antrenor (19)" sheetId="108" r:id="rId39"/>
    <sheet name="Lista antrenor (19)" sheetId="109" r:id="rId40"/>
    <sheet name=" Antrenor (20)" sheetId="110" r:id="rId41"/>
    <sheet name="Lista antrenor (20)" sheetId="111" r:id="rId42"/>
    <sheet name="Situație Club" sheetId="71" r:id="rId43"/>
  </sheets>
  <definedNames>
    <definedName name="_xlnm.Print_Area" localSheetId="20">' Antrenor (10)'!$A$2:$M$811</definedName>
    <definedName name="_xlnm.Print_Area" localSheetId="22">' Antrenor (11)'!$A$2:$M$811</definedName>
    <definedName name="_xlnm.Print_Area" localSheetId="24">' Antrenor (12)'!$A$2:$M$811</definedName>
    <definedName name="_xlnm.Print_Area" localSheetId="26">' Antrenor (13)'!$A$2:$M$811</definedName>
    <definedName name="_xlnm.Print_Area" localSheetId="28">' Antrenor (14)'!$A$2:$M$811</definedName>
    <definedName name="_xlnm.Print_Area" localSheetId="30">' Antrenor (15)'!$A$2:$M$811</definedName>
    <definedName name="_xlnm.Print_Area" localSheetId="32">' Antrenor (16)'!$A$2:$M$811</definedName>
    <definedName name="_xlnm.Print_Area" localSheetId="34">' Antrenor (17)'!$A$2:$M$811</definedName>
    <definedName name="_xlnm.Print_Area" localSheetId="36">' Antrenor (18)'!$A$2:$M$811</definedName>
    <definedName name="_xlnm.Print_Area" localSheetId="38">' Antrenor (19)'!$A$2:$M$811</definedName>
    <definedName name="_xlnm.Print_Area" localSheetId="4">' Antrenor (2)'!$A$2:$M$811</definedName>
    <definedName name="_xlnm.Print_Area" localSheetId="40">' Antrenor (20)'!$A$2:$M$811</definedName>
    <definedName name="_xlnm.Print_Area" localSheetId="6">' Antrenor (3)'!$A$2:$M$811</definedName>
    <definedName name="_xlnm.Print_Area" localSheetId="8">' Antrenor (4)'!$A$2:$M$811</definedName>
    <definedName name="_xlnm.Print_Area" localSheetId="10">' Antrenor (5)'!$A$2:$M$811</definedName>
    <definedName name="_xlnm.Print_Area" localSheetId="12">' Antrenor (6)'!$A$2:$M$811</definedName>
    <definedName name="_xlnm.Print_Area" localSheetId="14">' Antrenor (7)'!$A$2:$M$811</definedName>
    <definedName name="_xlnm.Print_Area" localSheetId="16">' Antrenor (8)'!$A$2:$M$811</definedName>
    <definedName name="_xlnm.Print_Area" localSheetId="18">' Antrenor (9)'!$A$2:$M$811</definedName>
    <definedName name="_xlnm.Print_Area" localSheetId="2">'Antrenor (1)'!$A$2:$M$811</definedName>
    <definedName name="Z_8EDA503C_1DAB_48B4_86A4_75A9B452B71B_.wvu.PrintArea" localSheetId="20" hidden="1">' Antrenor (10)'!$A$2:$M$811</definedName>
    <definedName name="Z_8EDA503C_1DAB_48B4_86A4_75A9B452B71B_.wvu.PrintArea" localSheetId="22" hidden="1">' Antrenor (11)'!$A$2:$M$811</definedName>
    <definedName name="Z_8EDA503C_1DAB_48B4_86A4_75A9B452B71B_.wvu.PrintArea" localSheetId="24" hidden="1">' Antrenor (12)'!$A$2:$M$811</definedName>
    <definedName name="Z_8EDA503C_1DAB_48B4_86A4_75A9B452B71B_.wvu.PrintArea" localSheetId="26" hidden="1">' Antrenor (13)'!$A$2:$M$811</definedName>
    <definedName name="Z_8EDA503C_1DAB_48B4_86A4_75A9B452B71B_.wvu.PrintArea" localSheetId="28" hidden="1">' Antrenor (14)'!$A$2:$M$811</definedName>
    <definedName name="Z_8EDA503C_1DAB_48B4_86A4_75A9B452B71B_.wvu.PrintArea" localSheetId="30" hidden="1">' Antrenor (15)'!$A$2:$M$811</definedName>
    <definedName name="Z_8EDA503C_1DAB_48B4_86A4_75A9B452B71B_.wvu.PrintArea" localSheetId="32" hidden="1">' Antrenor (16)'!$A$2:$M$811</definedName>
    <definedName name="Z_8EDA503C_1DAB_48B4_86A4_75A9B452B71B_.wvu.PrintArea" localSheetId="34" hidden="1">' Antrenor (17)'!$A$2:$M$811</definedName>
    <definedName name="Z_8EDA503C_1DAB_48B4_86A4_75A9B452B71B_.wvu.PrintArea" localSheetId="36" hidden="1">' Antrenor (18)'!$A$2:$M$811</definedName>
    <definedName name="Z_8EDA503C_1DAB_48B4_86A4_75A9B452B71B_.wvu.PrintArea" localSheetId="38" hidden="1">' Antrenor (19)'!$A$2:$M$811</definedName>
    <definedName name="Z_8EDA503C_1DAB_48B4_86A4_75A9B452B71B_.wvu.PrintArea" localSheetId="4" hidden="1">' Antrenor (2)'!$A$2:$M$811</definedName>
    <definedName name="Z_8EDA503C_1DAB_48B4_86A4_75A9B452B71B_.wvu.PrintArea" localSheetId="40" hidden="1">' Antrenor (20)'!$A$2:$M$811</definedName>
    <definedName name="Z_8EDA503C_1DAB_48B4_86A4_75A9B452B71B_.wvu.PrintArea" localSheetId="6" hidden="1">' Antrenor (3)'!$A$2:$M$811</definedName>
    <definedName name="Z_8EDA503C_1DAB_48B4_86A4_75A9B452B71B_.wvu.PrintArea" localSheetId="8" hidden="1">' Antrenor (4)'!$A$2:$M$811</definedName>
    <definedName name="Z_8EDA503C_1DAB_48B4_86A4_75A9B452B71B_.wvu.PrintArea" localSheetId="10" hidden="1">' Antrenor (5)'!$A$2:$M$811</definedName>
    <definedName name="Z_8EDA503C_1DAB_48B4_86A4_75A9B452B71B_.wvu.PrintArea" localSheetId="12" hidden="1">' Antrenor (6)'!$A$2:$M$811</definedName>
    <definedName name="Z_8EDA503C_1DAB_48B4_86A4_75A9B452B71B_.wvu.PrintArea" localSheetId="14" hidden="1">' Antrenor (7)'!$A$2:$M$811</definedName>
    <definedName name="Z_8EDA503C_1DAB_48B4_86A4_75A9B452B71B_.wvu.PrintArea" localSheetId="16" hidden="1">' Antrenor (8)'!$A$2:$M$811</definedName>
    <definedName name="Z_8EDA503C_1DAB_48B4_86A4_75A9B452B71B_.wvu.PrintArea" localSheetId="18" hidden="1">' Antrenor (9)'!$A$2:$M$811</definedName>
    <definedName name="Z_8EDA503C_1DAB_48B4_86A4_75A9B452B71B_.wvu.PrintArea" localSheetId="2" hidden="1">'Antrenor (1)'!$A$2:$M$811</definedName>
    <definedName name="Z_8EDA503C_1DAB_48B4_86A4_75A9B452B71B_.wvu.Rows" localSheetId="20" hidden="1">' Antrenor (10)'!$53:$91,' Antrenor (10)'!$93:$131,' Antrenor (10)'!$133:$171,' Antrenor (10)'!$173:$211,' Antrenor (10)'!$213:$251,' Antrenor (10)'!$253:$291,' Antrenor (10)'!$293:$331,' Antrenor (10)'!$333:$371,' Antrenor (10)'!$373:$411,' Antrenor (10)'!$413:$451,' Antrenor (10)'!$453:$491,' Antrenor (10)'!$493:$531,' Antrenor (10)'!$533:$571,' Antrenor (10)'!$573:$611,' Antrenor (10)'!$613:$651,' Antrenor (10)'!$653:$691,' Antrenor (10)'!$693:$731,' Antrenor (10)'!$733:$771,' Antrenor (10)'!$773:$811</definedName>
    <definedName name="Z_8EDA503C_1DAB_48B4_86A4_75A9B452B71B_.wvu.Rows" localSheetId="22" hidden="1">' Antrenor (11)'!$53:$91,' Antrenor (11)'!$93:$131,' Antrenor (11)'!$133:$171,' Antrenor (11)'!$173:$211,' Antrenor (11)'!$213:$251,' Antrenor (11)'!$253:$291,' Antrenor (11)'!$293:$331,' Antrenor (11)'!$333:$371,' Antrenor (11)'!$373:$411,' Antrenor (11)'!$413:$451,' Antrenor (11)'!$453:$491,' Antrenor (11)'!$493:$531,' Antrenor (11)'!$533:$571,' Antrenor (11)'!$573:$611,' Antrenor (11)'!$613:$651,' Antrenor (11)'!$653:$691,' Antrenor (11)'!$693:$731,' Antrenor (11)'!$733:$771,' Antrenor (11)'!$773:$811</definedName>
    <definedName name="Z_8EDA503C_1DAB_48B4_86A4_75A9B452B71B_.wvu.Rows" localSheetId="24" hidden="1">' Antrenor (12)'!$53:$91,' Antrenor (12)'!$93:$131,' Antrenor (12)'!$133:$171,' Antrenor (12)'!$173:$211,' Antrenor (12)'!$213:$251,' Antrenor (12)'!$253:$291,' Antrenor (12)'!$293:$331,' Antrenor (12)'!$333:$371,' Antrenor (12)'!$373:$411,' Antrenor (12)'!$413:$451,' Antrenor (12)'!$453:$491,' Antrenor (12)'!$493:$531,' Antrenor (12)'!$533:$571,' Antrenor (12)'!$573:$611,' Antrenor (12)'!$613:$651,' Antrenor (12)'!$653:$691,' Antrenor (12)'!$693:$731,' Antrenor (12)'!$733:$771,' Antrenor (12)'!$773:$811</definedName>
    <definedName name="Z_8EDA503C_1DAB_48B4_86A4_75A9B452B71B_.wvu.Rows" localSheetId="26" hidden="1">' Antrenor (13)'!$53:$91,' Antrenor (13)'!$93:$131,' Antrenor (13)'!$133:$171,' Antrenor (13)'!$173:$211,' Antrenor (13)'!$213:$251,' Antrenor (13)'!$253:$291,' Antrenor (13)'!$293:$331,' Antrenor (13)'!$333:$371,' Antrenor (13)'!$373:$411,' Antrenor (13)'!$413:$451,' Antrenor (13)'!$453:$491,' Antrenor (13)'!$493:$531,' Antrenor (13)'!$533:$571,' Antrenor (13)'!$573:$611,' Antrenor (13)'!$613:$651,' Antrenor (13)'!$653:$691,' Antrenor (13)'!$693:$731,' Antrenor (13)'!$733:$771,' Antrenor (13)'!$773:$811</definedName>
    <definedName name="Z_8EDA503C_1DAB_48B4_86A4_75A9B452B71B_.wvu.Rows" localSheetId="28" hidden="1">' Antrenor (14)'!$53:$91,' Antrenor (14)'!$93:$131,' Antrenor (14)'!$133:$171,' Antrenor (14)'!$173:$211,' Antrenor (14)'!$213:$251,' Antrenor (14)'!$253:$291,' Antrenor (14)'!$293:$331,' Antrenor (14)'!$333:$371,' Antrenor (14)'!$373:$411,' Antrenor (14)'!$413:$451,' Antrenor (14)'!$453:$491,' Antrenor (14)'!$493:$531,' Antrenor (14)'!$533:$571,' Antrenor (14)'!$573:$611,' Antrenor (14)'!$613:$651,' Antrenor (14)'!$653:$691,' Antrenor (14)'!$693:$731,' Antrenor (14)'!$733:$771,' Antrenor (14)'!$773:$811</definedName>
    <definedName name="Z_8EDA503C_1DAB_48B4_86A4_75A9B452B71B_.wvu.Rows" localSheetId="30" hidden="1">' Antrenor (15)'!$53:$91,' Antrenor (15)'!$93:$131,' Antrenor (15)'!$133:$171,' Antrenor (15)'!$173:$211,' Antrenor (15)'!$213:$251,' Antrenor (15)'!$253:$291,' Antrenor (15)'!$293:$331,' Antrenor (15)'!$333:$371,' Antrenor (15)'!$373:$411,' Antrenor (15)'!$413:$451,' Antrenor (15)'!$453:$491,' Antrenor (15)'!$493:$531,' Antrenor (15)'!$533:$571,' Antrenor (15)'!$573:$611,' Antrenor (15)'!$613:$651,' Antrenor (15)'!$653:$691,' Antrenor (15)'!$693:$731,' Antrenor (15)'!$733:$771,' Antrenor (15)'!$773:$811</definedName>
    <definedName name="Z_8EDA503C_1DAB_48B4_86A4_75A9B452B71B_.wvu.Rows" localSheetId="32" hidden="1">' Antrenor (16)'!$53:$91,' Antrenor (16)'!$93:$131,' Antrenor (16)'!$133:$171,' Antrenor (16)'!$173:$211,' Antrenor (16)'!$213:$251,' Antrenor (16)'!$253:$291,' Antrenor (16)'!$293:$331,' Antrenor (16)'!$333:$371,' Antrenor (16)'!$373:$411,' Antrenor (16)'!$413:$451,' Antrenor (16)'!$453:$491,' Antrenor (16)'!$493:$531,' Antrenor (16)'!$533:$571,' Antrenor (16)'!$573:$611,' Antrenor (16)'!$613:$651,' Antrenor (16)'!$653:$691,' Antrenor (16)'!$693:$731,' Antrenor (16)'!$733:$771,' Antrenor (16)'!$773:$811</definedName>
    <definedName name="Z_8EDA503C_1DAB_48B4_86A4_75A9B452B71B_.wvu.Rows" localSheetId="34" hidden="1">' Antrenor (17)'!$53:$91,' Antrenor (17)'!$93:$131,' Antrenor (17)'!$133:$171,' Antrenor (17)'!$173:$211,' Antrenor (17)'!$213:$251,' Antrenor (17)'!$253:$291,' Antrenor (17)'!$293:$331,' Antrenor (17)'!$333:$371,' Antrenor (17)'!$373:$411,' Antrenor (17)'!$413:$451,' Antrenor (17)'!$453:$491,' Antrenor (17)'!$493:$531,' Antrenor (17)'!$533:$571,' Antrenor (17)'!$573:$611,' Antrenor (17)'!$613:$651,' Antrenor (17)'!$653:$691,' Antrenor (17)'!$693:$731,' Antrenor (17)'!$733:$771,' Antrenor (17)'!$773:$811</definedName>
    <definedName name="Z_8EDA503C_1DAB_48B4_86A4_75A9B452B71B_.wvu.Rows" localSheetId="36" hidden="1">' Antrenor (18)'!$53:$91,' Antrenor (18)'!$93:$131,' Antrenor (18)'!$133:$171,' Antrenor (18)'!$173:$211,' Antrenor (18)'!$213:$251,' Antrenor (18)'!$253:$291,' Antrenor (18)'!$293:$331,' Antrenor (18)'!$333:$371,' Antrenor (18)'!$373:$411,' Antrenor (18)'!$413:$451,' Antrenor (18)'!$453:$491,' Antrenor (18)'!$493:$531,' Antrenor (18)'!$533:$571,' Antrenor (18)'!$573:$611,' Antrenor (18)'!$613:$651,' Antrenor (18)'!$653:$691,' Antrenor (18)'!$693:$731,' Antrenor (18)'!$733:$771,' Antrenor (18)'!$773:$811</definedName>
    <definedName name="Z_8EDA503C_1DAB_48B4_86A4_75A9B452B71B_.wvu.Rows" localSheetId="38" hidden="1">' Antrenor (19)'!$53:$91,' Antrenor (19)'!$93:$131,' Antrenor (19)'!$133:$171,' Antrenor (19)'!$173:$211,' Antrenor (19)'!$213:$251,' Antrenor (19)'!$253:$291,' Antrenor (19)'!$293:$331,' Antrenor (19)'!$333:$371,' Antrenor (19)'!$373:$411,' Antrenor (19)'!$413:$451,' Antrenor (19)'!$453:$491,' Antrenor (19)'!$493:$531,' Antrenor (19)'!$533:$571,' Antrenor (19)'!$573:$611,' Antrenor (19)'!$613:$651,' Antrenor (19)'!$653:$691,' Antrenor (19)'!$693:$731,' Antrenor (19)'!$733:$771,' Antrenor (19)'!$773:$811</definedName>
    <definedName name="Z_8EDA503C_1DAB_48B4_86A4_75A9B452B71B_.wvu.Rows" localSheetId="4" hidden="1">' Antrenor (2)'!$53:$91,' Antrenor (2)'!$93:$131,' Antrenor (2)'!$133:$171,' Antrenor (2)'!$173:$211,' Antrenor (2)'!$213:$251,' Antrenor (2)'!$253:$291,' Antrenor (2)'!$293:$331,' Antrenor (2)'!$333:$371,' Antrenor (2)'!$373:$411,' Antrenor (2)'!$413:$451,' Antrenor (2)'!$453:$491,' Antrenor (2)'!$493:$531,' Antrenor (2)'!$533:$571,' Antrenor (2)'!$573:$611,' Antrenor (2)'!$613:$651,' Antrenor (2)'!$653:$691,' Antrenor (2)'!$693:$731,' Antrenor (2)'!$733:$771,' Antrenor (2)'!$773:$811</definedName>
    <definedName name="Z_8EDA503C_1DAB_48B4_86A4_75A9B452B71B_.wvu.Rows" localSheetId="40" hidden="1">' Antrenor (20)'!$53:$91,' Antrenor (20)'!$93:$131,' Antrenor (20)'!$133:$171,' Antrenor (20)'!$173:$211,' Antrenor (20)'!$213:$251,' Antrenor (20)'!$253:$291,' Antrenor (20)'!$293:$331,' Antrenor (20)'!$333:$371,' Antrenor (20)'!$373:$411,' Antrenor (20)'!$413:$451,' Antrenor (20)'!$453:$491,' Antrenor (20)'!$493:$531,' Antrenor (20)'!$533:$571,' Antrenor (20)'!$573:$611,' Antrenor (20)'!$613:$651,' Antrenor (20)'!$653:$691,' Antrenor (20)'!$693:$731,' Antrenor (20)'!$733:$771,' Antrenor (20)'!$773:$811</definedName>
    <definedName name="Z_8EDA503C_1DAB_48B4_86A4_75A9B452B71B_.wvu.Rows" localSheetId="6" hidden="1">' Antrenor (3)'!$53:$91,' Antrenor (3)'!$93:$131,' Antrenor (3)'!$133:$171,' Antrenor (3)'!$173:$211,' Antrenor (3)'!$213:$251,' Antrenor (3)'!$253:$291,' Antrenor (3)'!$293:$331,' Antrenor (3)'!$333:$371,' Antrenor (3)'!$373:$411,' Antrenor (3)'!$413:$451,' Antrenor (3)'!$453:$491,' Antrenor (3)'!$493:$531,' Antrenor (3)'!$533:$571,' Antrenor (3)'!$573:$611,' Antrenor (3)'!$613:$651,' Antrenor (3)'!$653:$691,' Antrenor (3)'!$693:$731,' Antrenor (3)'!$733:$771,' Antrenor (3)'!$773:$811</definedName>
    <definedName name="Z_8EDA503C_1DAB_48B4_86A4_75A9B452B71B_.wvu.Rows" localSheetId="8" hidden="1">' Antrenor (4)'!$53:$91,' Antrenor (4)'!$93:$131,' Antrenor (4)'!$133:$171,' Antrenor (4)'!$173:$211,' Antrenor (4)'!$213:$251,' Antrenor (4)'!$253:$291,' Antrenor (4)'!$293:$331,' Antrenor (4)'!$333:$371,' Antrenor (4)'!$373:$411,' Antrenor (4)'!$413:$451,' Antrenor (4)'!$453:$491,' Antrenor (4)'!$493:$531,' Antrenor (4)'!$533:$571,' Antrenor (4)'!$573:$611,' Antrenor (4)'!$613:$651,' Antrenor (4)'!$653:$691,' Antrenor (4)'!$693:$731,' Antrenor (4)'!$733:$771,' Antrenor (4)'!$773:$811</definedName>
    <definedName name="Z_8EDA503C_1DAB_48B4_86A4_75A9B452B71B_.wvu.Rows" localSheetId="10" hidden="1">' Antrenor (5)'!$53:$91,' Antrenor (5)'!$93:$131,' Antrenor (5)'!$133:$171,' Antrenor (5)'!$173:$211,' Antrenor (5)'!$213:$251,' Antrenor (5)'!$253:$291,' Antrenor (5)'!$293:$331,' Antrenor (5)'!$333:$371,' Antrenor (5)'!$373:$411,' Antrenor (5)'!$413:$451,' Antrenor (5)'!$453:$491,' Antrenor (5)'!$493:$531,' Antrenor (5)'!$533:$571,' Antrenor (5)'!$573:$611,' Antrenor (5)'!$613:$651,' Antrenor (5)'!$653:$691,' Antrenor (5)'!$693:$731,' Antrenor (5)'!$733:$771,' Antrenor (5)'!$773:$811</definedName>
    <definedName name="Z_8EDA503C_1DAB_48B4_86A4_75A9B452B71B_.wvu.Rows" localSheetId="12" hidden="1">' Antrenor (6)'!$53:$91,' Antrenor (6)'!$93:$131,' Antrenor (6)'!$133:$171,' Antrenor (6)'!$173:$211,' Antrenor (6)'!$213:$251,' Antrenor (6)'!$253:$291,' Antrenor (6)'!$293:$331,' Antrenor (6)'!$333:$371,' Antrenor (6)'!$373:$411,' Antrenor (6)'!$413:$451,' Antrenor (6)'!$453:$491,' Antrenor (6)'!$493:$531,' Antrenor (6)'!$533:$571,' Antrenor (6)'!$573:$611,' Antrenor (6)'!$613:$651,' Antrenor (6)'!$653:$691,' Antrenor (6)'!$693:$731,' Antrenor (6)'!$733:$771,' Antrenor (6)'!$773:$811</definedName>
    <definedName name="Z_8EDA503C_1DAB_48B4_86A4_75A9B452B71B_.wvu.Rows" localSheetId="14" hidden="1">' Antrenor (7)'!$53:$91,' Antrenor (7)'!$93:$131,' Antrenor (7)'!$133:$171,' Antrenor (7)'!$173:$211,' Antrenor (7)'!$213:$251,' Antrenor (7)'!$253:$291,' Antrenor (7)'!$293:$331,' Antrenor (7)'!$333:$371,' Antrenor (7)'!$373:$411,' Antrenor (7)'!$413:$451,' Antrenor (7)'!$453:$491,' Antrenor (7)'!$493:$531,' Antrenor (7)'!$533:$571,' Antrenor (7)'!$573:$611,' Antrenor (7)'!$613:$651,' Antrenor (7)'!$653:$691,' Antrenor (7)'!$693:$731,' Antrenor (7)'!$733:$771,' Antrenor (7)'!$773:$811</definedName>
    <definedName name="Z_8EDA503C_1DAB_48B4_86A4_75A9B452B71B_.wvu.Rows" localSheetId="16" hidden="1">' Antrenor (8)'!$53:$91,' Antrenor (8)'!$93:$131,' Antrenor (8)'!$133:$171,' Antrenor (8)'!$173:$211,' Antrenor (8)'!$213:$251,' Antrenor (8)'!$253:$291,' Antrenor (8)'!$293:$331,' Antrenor (8)'!$333:$371,' Antrenor (8)'!$373:$411,' Antrenor (8)'!$413:$451,' Antrenor (8)'!$453:$491,' Antrenor (8)'!$493:$531,' Antrenor (8)'!$533:$571,' Antrenor (8)'!$573:$611,' Antrenor (8)'!$613:$651,' Antrenor (8)'!$653:$691,' Antrenor (8)'!$693:$731,' Antrenor (8)'!$733:$771,' Antrenor (8)'!$773:$811</definedName>
    <definedName name="Z_8EDA503C_1DAB_48B4_86A4_75A9B452B71B_.wvu.Rows" localSheetId="18" hidden="1">' Antrenor (9)'!$53:$91,' Antrenor (9)'!$93:$131,' Antrenor (9)'!$133:$171,' Antrenor (9)'!$173:$211,' Antrenor (9)'!$213:$251,' Antrenor (9)'!$253:$291,' Antrenor (9)'!$293:$331,' Antrenor (9)'!$333:$371,' Antrenor (9)'!$373:$411,' Antrenor (9)'!$413:$451,' Antrenor (9)'!$453:$491,' Antrenor (9)'!$493:$531,' Antrenor (9)'!$533:$571,' Antrenor (9)'!$573:$611,' Antrenor (9)'!$613:$651,' Antrenor (9)'!$653:$691,' Antrenor (9)'!$693:$731,' Antrenor (9)'!$733:$771,' Antrenor (9)'!$773:$811</definedName>
    <definedName name="Z_8EDA503C_1DAB_48B4_86A4_75A9B452B71B_.wvu.Rows" localSheetId="2" hidden="1">'Antrenor (1)'!$53:$91,'Antrenor (1)'!$93:$131,'Antrenor (1)'!$133:$171,'Antrenor (1)'!$173:$211,'Antrenor (1)'!$213:$251,'Antrenor (1)'!$253:$291,'Antrenor (1)'!$293:$331,'Antrenor (1)'!$333:$371,'Antrenor (1)'!$373:$411,'Antrenor (1)'!$413:$451,'Antrenor (1)'!$453:$491,'Antrenor (1)'!$493:$531,'Antrenor (1)'!$533:$571,'Antrenor (1)'!$573:$611,'Antrenor (1)'!$613:$651,'Antrenor (1)'!$653:$691,'Antrenor (1)'!$693:$731,'Antrenor (1)'!$733:$771,'Antrenor (1)'!$773:$811</definedName>
  </definedNames>
  <calcPr calcId="191029"/>
  <customWorkbookViews>
    <customWorkbookView name="All" guid="{8EDA503C-1DAB-48B4-86A4-75A9B452B71B}" maximized="1" xWindow="-9" yWindow="-9" windowWidth="1938" windowHeight="1048" activeSheetId="41" showFormulaBar="0"/>
  </customWorkbookViews>
</workbook>
</file>

<file path=xl/calcChain.xml><?xml version="1.0" encoding="utf-8"?>
<calcChain xmlns="http://schemas.openxmlformats.org/spreadsheetml/2006/main">
  <c r="K810" i="110" l="1"/>
  <c r="L810" i="110" s="1"/>
  <c r="M810" i="110" s="1"/>
  <c r="L809" i="110"/>
  <c r="M809" i="110" s="1"/>
  <c r="K809" i="110"/>
  <c r="K808" i="110"/>
  <c r="L808" i="110" s="1"/>
  <c r="M808" i="110" s="1"/>
  <c r="K807" i="110"/>
  <c r="L807" i="110" s="1"/>
  <c r="M807" i="110" s="1"/>
  <c r="K806" i="110"/>
  <c r="L806" i="110" s="1"/>
  <c r="M806" i="110" s="1"/>
  <c r="L805" i="110"/>
  <c r="M805" i="110" s="1"/>
  <c r="K805" i="110"/>
  <c r="K804" i="110"/>
  <c r="L804" i="110" s="1"/>
  <c r="M804" i="110" s="1"/>
  <c r="K803" i="110"/>
  <c r="L803" i="110" s="1"/>
  <c r="M803" i="110" s="1"/>
  <c r="K802" i="110"/>
  <c r="L802" i="110" s="1"/>
  <c r="M802" i="110" s="1"/>
  <c r="L801" i="110"/>
  <c r="M801" i="110" s="1"/>
  <c r="K801" i="110"/>
  <c r="K800" i="110"/>
  <c r="L800" i="110" s="1"/>
  <c r="M800" i="110" s="1"/>
  <c r="K799" i="110"/>
  <c r="L799" i="110" s="1"/>
  <c r="M799" i="110" s="1"/>
  <c r="K798" i="110"/>
  <c r="L798" i="110" s="1"/>
  <c r="M798" i="110" s="1"/>
  <c r="L797" i="110"/>
  <c r="M797" i="110" s="1"/>
  <c r="K797" i="110"/>
  <c r="K796" i="110"/>
  <c r="K811" i="110" s="1"/>
  <c r="K793" i="110"/>
  <c r="L793" i="110" s="1"/>
  <c r="M793" i="110" s="1"/>
  <c r="L792" i="110"/>
  <c r="M792" i="110" s="1"/>
  <c r="K792" i="110"/>
  <c r="K791" i="110"/>
  <c r="L791" i="110" s="1"/>
  <c r="M791" i="110" s="1"/>
  <c r="K790" i="110"/>
  <c r="L790" i="110" s="1"/>
  <c r="M790" i="110" s="1"/>
  <c r="K789" i="110"/>
  <c r="L789" i="110" s="1"/>
  <c r="M789" i="110" s="1"/>
  <c r="L788" i="110"/>
  <c r="M788" i="110" s="1"/>
  <c r="K788" i="110"/>
  <c r="K787" i="110"/>
  <c r="L787" i="110" s="1"/>
  <c r="M787" i="110" s="1"/>
  <c r="K786" i="110"/>
  <c r="L786" i="110" s="1"/>
  <c r="M786" i="110" s="1"/>
  <c r="K785" i="110"/>
  <c r="L785" i="110" s="1"/>
  <c r="M785" i="110" s="1"/>
  <c r="L784" i="110"/>
  <c r="M784" i="110" s="1"/>
  <c r="K784" i="110"/>
  <c r="K783" i="110"/>
  <c r="L783" i="110" s="1"/>
  <c r="M783" i="110" s="1"/>
  <c r="K782" i="110"/>
  <c r="L782" i="110" s="1"/>
  <c r="M782" i="110" s="1"/>
  <c r="K781" i="110"/>
  <c r="L781" i="110" s="1"/>
  <c r="M781" i="110" s="1"/>
  <c r="L780" i="110"/>
  <c r="M780" i="110" s="1"/>
  <c r="K780" i="110"/>
  <c r="K779" i="110"/>
  <c r="K794" i="110" s="1"/>
  <c r="K770" i="110"/>
  <c r="L770" i="110" s="1"/>
  <c r="M770" i="110" s="1"/>
  <c r="L769" i="110"/>
  <c r="M769" i="110" s="1"/>
  <c r="K769" i="110"/>
  <c r="K768" i="110"/>
  <c r="L768" i="110" s="1"/>
  <c r="M768" i="110" s="1"/>
  <c r="K767" i="110"/>
  <c r="L767" i="110" s="1"/>
  <c r="M767" i="110" s="1"/>
  <c r="K766" i="110"/>
  <c r="L766" i="110" s="1"/>
  <c r="M766" i="110" s="1"/>
  <c r="L765" i="110"/>
  <c r="M765" i="110" s="1"/>
  <c r="K765" i="110"/>
  <c r="K764" i="110"/>
  <c r="L764" i="110" s="1"/>
  <c r="M764" i="110" s="1"/>
  <c r="K763" i="110"/>
  <c r="L763" i="110" s="1"/>
  <c r="M763" i="110" s="1"/>
  <c r="K762" i="110"/>
  <c r="L762" i="110" s="1"/>
  <c r="M762" i="110" s="1"/>
  <c r="L761" i="110"/>
  <c r="M761" i="110" s="1"/>
  <c r="K761" i="110"/>
  <c r="K760" i="110"/>
  <c r="L760" i="110" s="1"/>
  <c r="M760" i="110" s="1"/>
  <c r="K759" i="110"/>
  <c r="L759" i="110" s="1"/>
  <c r="M759" i="110" s="1"/>
  <c r="K758" i="110"/>
  <c r="L758" i="110" s="1"/>
  <c r="M758" i="110" s="1"/>
  <c r="L757" i="110"/>
  <c r="M757" i="110" s="1"/>
  <c r="K757" i="110"/>
  <c r="K756" i="110"/>
  <c r="K771" i="110" s="1"/>
  <c r="K753" i="110"/>
  <c r="L753" i="110" s="1"/>
  <c r="M753" i="110" s="1"/>
  <c r="L752" i="110"/>
  <c r="M752" i="110" s="1"/>
  <c r="K752" i="110"/>
  <c r="K751" i="110"/>
  <c r="L751" i="110" s="1"/>
  <c r="M751" i="110" s="1"/>
  <c r="K750" i="110"/>
  <c r="L750" i="110" s="1"/>
  <c r="M750" i="110" s="1"/>
  <c r="K749" i="110"/>
  <c r="L749" i="110" s="1"/>
  <c r="M749" i="110" s="1"/>
  <c r="L748" i="110"/>
  <c r="M748" i="110" s="1"/>
  <c r="K748" i="110"/>
  <c r="K747" i="110"/>
  <c r="L747" i="110" s="1"/>
  <c r="M747" i="110" s="1"/>
  <c r="K746" i="110"/>
  <c r="L746" i="110" s="1"/>
  <c r="M746" i="110" s="1"/>
  <c r="K745" i="110"/>
  <c r="L745" i="110" s="1"/>
  <c r="M745" i="110" s="1"/>
  <c r="L744" i="110"/>
  <c r="M744" i="110" s="1"/>
  <c r="K744" i="110"/>
  <c r="K743" i="110"/>
  <c r="L743" i="110" s="1"/>
  <c r="M743" i="110" s="1"/>
  <c r="K742" i="110"/>
  <c r="L742" i="110" s="1"/>
  <c r="M742" i="110" s="1"/>
  <c r="K741" i="110"/>
  <c r="L741" i="110" s="1"/>
  <c r="M741" i="110" s="1"/>
  <c r="L740" i="110"/>
  <c r="M740" i="110" s="1"/>
  <c r="K740" i="110"/>
  <c r="K739" i="110"/>
  <c r="K754" i="110" s="1"/>
  <c r="K730" i="110"/>
  <c r="L730" i="110" s="1"/>
  <c r="M730" i="110" s="1"/>
  <c r="L729" i="110"/>
  <c r="M729" i="110" s="1"/>
  <c r="K729" i="110"/>
  <c r="K728" i="110"/>
  <c r="L728" i="110" s="1"/>
  <c r="M728" i="110" s="1"/>
  <c r="K727" i="110"/>
  <c r="L727" i="110" s="1"/>
  <c r="M727" i="110" s="1"/>
  <c r="K726" i="110"/>
  <c r="L726" i="110" s="1"/>
  <c r="M726" i="110" s="1"/>
  <c r="L725" i="110"/>
  <c r="M725" i="110" s="1"/>
  <c r="K725" i="110"/>
  <c r="K724" i="110"/>
  <c r="L724" i="110" s="1"/>
  <c r="M724" i="110" s="1"/>
  <c r="K723" i="110"/>
  <c r="L723" i="110" s="1"/>
  <c r="M723" i="110" s="1"/>
  <c r="K722" i="110"/>
  <c r="L722" i="110" s="1"/>
  <c r="M722" i="110" s="1"/>
  <c r="L721" i="110"/>
  <c r="M721" i="110" s="1"/>
  <c r="K721" i="110"/>
  <c r="K720" i="110"/>
  <c r="L720" i="110" s="1"/>
  <c r="M720" i="110" s="1"/>
  <c r="K719" i="110"/>
  <c r="L719" i="110" s="1"/>
  <c r="M719" i="110" s="1"/>
  <c r="K718" i="110"/>
  <c r="L718" i="110" s="1"/>
  <c r="M718" i="110" s="1"/>
  <c r="L717" i="110"/>
  <c r="M717" i="110" s="1"/>
  <c r="K717" i="110"/>
  <c r="K716" i="110"/>
  <c r="K731" i="110" s="1"/>
  <c r="K713" i="110"/>
  <c r="L713" i="110" s="1"/>
  <c r="M713" i="110" s="1"/>
  <c r="L712" i="110"/>
  <c r="M712" i="110" s="1"/>
  <c r="K712" i="110"/>
  <c r="K711" i="110"/>
  <c r="L711" i="110" s="1"/>
  <c r="M711" i="110" s="1"/>
  <c r="K710" i="110"/>
  <c r="L710" i="110" s="1"/>
  <c r="M710" i="110" s="1"/>
  <c r="K709" i="110"/>
  <c r="L709" i="110" s="1"/>
  <c r="M709" i="110" s="1"/>
  <c r="L708" i="110"/>
  <c r="M708" i="110" s="1"/>
  <c r="K708" i="110"/>
  <c r="K707" i="110"/>
  <c r="L707" i="110" s="1"/>
  <c r="M707" i="110" s="1"/>
  <c r="K706" i="110"/>
  <c r="L706" i="110" s="1"/>
  <c r="M706" i="110" s="1"/>
  <c r="K705" i="110"/>
  <c r="L705" i="110" s="1"/>
  <c r="M705" i="110" s="1"/>
  <c r="L704" i="110"/>
  <c r="M704" i="110" s="1"/>
  <c r="K704" i="110"/>
  <c r="K703" i="110"/>
  <c r="L703" i="110" s="1"/>
  <c r="M703" i="110" s="1"/>
  <c r="K702" i="110"/>
  <c r="L702" i="110" s="1"/>
  <c r="M702" i="110" s="1"/>
  <c r="K701" i="110"/>
  <c r="L701" i="110" s="1"/>
  <c r="M701" i="110" s="1"/>
  <c r="L700" i="110"/>
  <c r="M700" i="110" s="1"/>
  <c r="K700" i="110"/>
  <c r="K699" i="110"/>
  <c r="K714" i="110" s="1"/>
  <c r="K690" i="110"/>
  <c r="L690" i="110" s="1"/>
  <c r="M690" i="110" s="1"/>
  <c r="K689" i="110"/>
  <c r="L689" i="110" s="1"/>
  <c r="M689" i="110" s="1"/>
  <c r="K688" i="110"/>
  <c r="L688" i="110" s="1"/>
  <c r="M688" i="110" s="1"/>
  <c r="K687" i="110"/>
  <c r="L687" i="110" s="1"/>
  <c r="M687" i="110" s="1"/>
  <c r="K686" i="110"/>
  <c r="L686" i="110" s="1"/>
  <c r="M686" i="110" s="1"/>
  <c r="K685" i="110"/>
  <c r="L685" i="110" s="1"/>
  <c r="M685" i="110" s="1"/>
  <c r="K684" i="110"/>
  <c r="L684" i="110" s="1"/>
  <c r="M684" i="110" s="1"/>
  <c r="L683" i="110"/>
  <c r="M683" i="110" s="1"/>
  <c r="K683" i="110"/>
  <c r="K682" i="110"/>
  <c r="L682" i="110" s="1"/>
  <c r="M682" i="110" s="1"/>
  <c r="K681" i="110"/>
  <c r="L681" i="110" s="1"/>
  <c r="M681" i="110" s="1"/>
  <c r="K680" i="110"/>
  <c r="L680" i="110" s="1"/>
  <c r="M680" i="110" s="1"/>
  <c r="L679" i="110"/>
  <c r="M679" i="110" s="1"/>
  <c r="K679" i="110"/>
  <c r="K678" i="110"/>
  <c r="L678" i="110" s="1"/>
  <c r="M678" i="110" s="1"/>
  <c r="K677" i="110"/>
  <c r="L677" i="110" s="1"/>
  <c r="M677" i="110" s="1"/>
  <c r="K676" i="110"/>
  <c r="K691" i="110" s="1"/>
  <c r="K673" i="110"/>
  <c r="L673" i="110" s="1"/>
  <c r="M673" i="110" s="1"/>
  <c r="L672" i="110"/>
  <c r="M672" i="110" s="1"/>
  <c r="K672" i="110"/>
  <c r="K671" i="110"/>
  <c r="L671" i="110" s="1"/>
  <c r="M671" i="110" s="1"/>
  <c r="K670" i="110"/>
  <c r="L670" i="110" s="1"/>
  <c r="M670" i="110" s="1"/>
  <c r="K669" i="110"/>
  <c r="L669" i="110" s="1"/>
  <c r="M669" i="110" s="1"/>
  <c r="L668" i="110"/>
  <c r="M668" i="110" s="1"/>
  <c r="K668" i="110"/>
  <c r="K667" i="110"/>
  <c r="L667" i="110" s="1"/>
  <c r="M667" i="110" s="1"/>
  <c r="K666" i="110"/>
  <c r="L666" i="110" s="1"/>
  <c r="M666" i="110" s="1"/>
  <c r="K665" i="110"/>
  <c r="L665" i="110" s="1"/>
  <c r="M665" i="110" s="1"/>
  <c r="L664" i="110"/>
  <c r="M664" i="110" s="1"/>
  <c r="K664" i="110"/>
  <c r="K663" i="110"/>
  <c r="L663" i="110" s="1"/>
  <c r="M663" i="110" s="1"/>
  <c r="K662" i="110"/>
  <c r="L662" i="110" s="1"/>
  <c r="M662" i="110" s="1"/>
  <c r="K661" i="110"/>
  <c r="L661" i="110" s="1"/>
  <c r="M661" i="110" s="1"/>
  <c r="L660" i="110"/>
  <c r="M660" i="110" s="1"/>
  <c r="K660" i="110"/>
  <c r="K659" i="110"/>
  <c r="K674" i="110" s="1"/>
  <c r="K650" i="110"/>
  <c r="L650" i="110" s="1"/>
  <c r="M650" i="110" s="1"/>
  <c r="L649" i="110"/>
  <c r="M649" i="110" s="1"/>
  <c r="K649" i="110"/>
  <c r="K648" i="110"/>
  <c r="L648" i="110" s="1"/>
  <c r="M648" i="110" s="1"/>
  <c r="K647" i="110"/>
  <c r="L647" i="110" s="1"/>
  <c r="M647" i="110" s="1"/>
  <c r="K646" i="110"/>
  <c r="L646" i="110" s="1"/>
  <c r="M646" i="110" s="1"/>
  <c r="L645" i="110"/>
  <c r="M645" i="110" s="1"/>
  <c r="K645" i="110"/>
  <c r="K644" i="110"/>
  <c r="L644" i="110" s="1"/>
  <c r="M644" i="110" s="1"/>
  <c r="K643" i="110"/>
  <c r="L643" i="110" s="1"/>
  <c r="M643" i="110" s="1"/>
  <c r="K642" i="110"/>
  <c r="L642" i="110" s="1"/>
  <c r="M642" i="110" s="1"/>
  <c r="L641" i="110"/>
  <c r="M641" i="110" s="1"/>
  <c r="K641" i="110"/>
  <c r="K640" i="110"/>
  <c r="L640" i="110" s="1"/>
  <c r="M640" i="110" s="1"/>
  <c r="K639" i="110"/>
  <c r="L639" i="110" s="1"/>
  <c r="M639" i="110" s="1"/>
  <c r="K638" i="110"/>
  <c r="L638" i="110" s="1"/>
  <c r="M638" i="110" s="1"/>
  <c r="L637" i="110"/>
  <c r="M637" i="110" s="1"/>
  <c r="K637" i="110"/>
  <c r="K636" i="110"/>
  <c r="K651" i="110" s="1"/>
  <c r="K633" i="110"/>
  <c r="L633" i="110" s="1"/>
  <c r="M633" i="110" s="1"/>
  <c r="L632" i="110"/>
  <c r="M632" i="110" s="1"/>
  <c r="K632" i="110"/>
  <c r="K631" i="110"/>
  <c r="L631" i="110" s="1"/>
  <c r="M631" i="110" s="1"/>
  <c r="K630" i="110"/>
  <c r="L630" i="110" s="1"/>
  <c r="M630" i="110" s="1"/>
  <c r="K629" i="110"/>
  <c r="L629" i="110" s="1"/>
  <c r="M629" i="110" s="1"/>
  <c r="L628" i="110"/>
  <c r="M628" i="110" s="1"/>
  <c r="K628" i="110"/>
  <c r="K627" i="110"/>
  <c r="L627" i="110" s="1"/>
  <c r="M627" i="110" s="1"/>
  <c r="K626" i="110"/>
  <c r="L626" i="110" s="1"/>
  <c r="M626" i="110" s="1"/>
  <c r="K625" i="110"/>
  <c r="L625" i="110" s="1"/>
  <c r="M625" i="110" s="1"/>
  <c r="L624" i="110"/>
  <c r="M624" i="110" s="1"/>
  <c r="K624" i="110"/>
  <c r="K623" i="110"/>
  <c r="L623" i="110" s="1"/>
  <c r="M623" i="110" s="1"/>
  <c r="K622" i="110"/>
  <c r="L622" i="110" s="1"/>
  <c r="M622" i="110" s="1"/>
  <c r="K621" i="110"/>
  <c r="L621" i="110" s="1"/>
  <c r="M621" i="110" s="1"/>
  <c r="L620" i="110"/>
  <c r="M620" i="110" s="1"/>
  <c r="K620" i="110"/>
  <c r="K619" i="110"/>
  <c r="K634" i="110" s="1"/>
  <c r="K610" i="110"/>
  <c r="L610" i="110" s="1"/>
  <c r="M610" i="110" s="1"/>
  <c r="K609" i="110"/>
  <c r="L609" i="110" s="1"/>
  <c r="M609" i="110" s="1"/>
  <c r="K608" i="110"/>
  <c r="L608" i="110" s="1"/>
  <c r="M608" i="110" s="1"/>
  <c r="L607" i="110"/>
  <c r="M607" i="110" s="1"/>
  <c r="K607" i="110"/>
  <c r="K606" i="110"/>
  <c r="L606" i="110" s="1"/>
  <c r="M606" i="110" s="1"/>
  <c r="K605" i="110"/>
  <c r="L605" i="110" s="1"/>
  <c r="M605" i="110" s="1"/>
  <c r="K604" i="110"/>
  <c r="L604" i="110" s="1"/>
  <c r="M604" i="110" s="1"/>
  <c r="L603" i="110"/>
  <c r="M603" i="110" s="1"/>
  <c r="K603" i="110"/>
  <c r="K602" i="110"/>
  <c r="L602" i="110" s="1"/>
  <c r="M602" i="110" s="1"/>
  <c r="K601" i="110"/>
  <c r="L601" i="110" s="1"/>
  <c r="M601" i="110" s="1"/>
  <c r="K600" i="110"/>
  <c r="L600" i="110" s="1"/>
  <c r="M600" i="110" s="1"/>
  <c r="L599" i="110"/>
  <c r="M599" i="110" s="1"/>
  <c r="K599" i="110"/>
  <c r="K598" i="110"/>
  <c r="L598" i="110" s="1"/>
  <c r="M598" i="110" s="1"/>
  <c r="K597" i="110"/>
  <c r="L597" i="110" s="1"/>
  <c r="M597" i="110" s="1"/>
  <c r="K596" i="110"/>
  <c r="K611" i="110" s="1"/>
  <c r="K593" i="110"/>
  <c r="L593" i="110" s="1"/>
  <c r="M593" i="110" s="1"/>
  <c r="K592" i="110"/>
  <c r="L592" i="110" s="1"/>
  <c r="M592" i="110" s="1"/>
  <c r="K591" i="110"/>
  <c r="L591" i="110" s="1"/>
  <c r="M591" i="110" s="1"/>
  <c r="L590" i="110"/>
  <c r="M590" i="110" s="1"/>
  <c r="K590" i="110"/>
  <c r="K589" i="110"/>
  <c r="L589" i="110" s="1"/>
  <c r="M589" i="110" s="1"/>
  <c r="K588" i="110"/>
  <c r="L588" i="110" s="1"/>
  <c r="M588" i="110" s="1"/>
  <c r="K587" i="110"/>
  <c r="L587" i="110" s="1"/>
  <c r="M587" i="110" s="1"/>
  <c r="L586" i="110"/>
  <c r="M586" i="110" s="1"/>
  <c r="K586" i="110"/>
  <c r="K585" i="110"/>
  <c r="L585" i="110" s="1"/>
  <c r="M585" i="110" s="1"/>
  <c r="K584" i="110"/>
  <c r="L584" i="110" s="1"/>
  <c r="M584" i="110" s="1"/>
  <c r="K583" i="110"/>
  <c r="L583" i="110" s="1"/>
  <c r="M583" i="110" s="1"/>
  <c r="L582" i="110"/>
  <c r="M582" i="110" s="1"/>
  <c r="K582" i="110"/>
  <c r="K581" i="110"/>
  <c r="L581" i="110" s="1"/>
  <c r="M581" i="110" s="1"/>
  <c r="K580" i="110"/>
  <c r="L580" i="110" s="1"/>
  <c r="M580" i="110" s="1"/>
  <c r="K579" i="110"/>
  <c r="K570" i="110"/>
  <c r="L570" i="110" s="1"/>
  <c r="M570" i="110" s="1"/>
  <c r="K569" i="110"/>
  <c r="L569" i="110" s="1"/>
  <c r="M569" i="110" s="1"/>
  <c r="K568" i="110"/>
  <c r="L568" i="110" s="1"/>
  <c r="M568" i="110" s="1"/>
  <c r="L567" i="110"/>
  <c r="M567" i="110" s="1"/>
  <c r="K567" i="110"/>
  <c r="K566" i="110"/>
  <c r="L566" i="110" s="1"/>
  <c r="M566" i="110" s="1"/>
  <c r="K565" i="110"/>
  <c r="L565" i="110" s="1"/>
  <c r="M565" i="110" s="1"/>
  <c r="K564" i="110"/>
  <c r="L564" i="110" s="1"/>
  <c r="M564" i="110" s="1"/>
  <c r="L563" i="110"/>
  <c r="M563" i="110" s="1"/>
  <c r="K563" i="110"/>
  <c r="K562" i="110"/>
  <c r="L562" i="110" s="1"/>
  <c r="M562" i="110" s="1"/>
  <c r="K561" i="110"/>
  <c r="L561" i="110" s="1"/>
  <c r="M561" i="110" s="1"/>
  <c r="K560" i="110"/>
  <c r="L560" i="110" s="1"/>
  <c r="M560" i="110" s="1"/>
  <c r="L559" i="110"/>
  <c r="M559" i="110" s="1"/>
  <c r="K559" i="110"/>
  <c r="K558" i="110"/>
  <c r="L558" i="110" s="1"/>
  <c r="M558" i="110" s="1"/>
  <c r="K557" i="110"/>
  <c r="L557" i="110" s="1"/>
  <c r="M557" i="110" s="1"/>
  <c r="K556" i="110"/>
  <c r="K571" i="110" s="1"/>
  <c r="K553" i="110"/>
  <c r="L553" i="110" s="1"/>
  <c r="M553" i="110" s="1"/>
  <c r="L552" i="110"/>
  <c r="M552" i="110" s="1"/>
  <c r="K552" i="110"/>
  <c r="K551" i="110"/>
  <c r="L551" i="110" s="1"/>
  <c r="M551" i="110" s="1"/>
  <c r="K550" i="110"/>
  <c r="L550" i="110" s="1"/>
  <c r="M550" i="110" s="1"/>
  <c r="K549" i="110"/>
  <c r="L549" i="110" s="1"/>
  <c r="M549" i="110" s="1"/>
  <c r="L548" i="110"/>
  <c r="M548" i="110" s="1"/>
  <c r="K548" i="110"/>
  <c r="K547" i="110"/>
  <c r="L547" i="110" s="1"/>
  <c r="M547" i="110" s="1"/>
  <c r="K546" i="110"/>
  <c r="L546" i="110" s="1"/>
  <c r="M546" i="110" s="1"/>
  <c r="K545" i="110"/>
  <c r="L545" i="110" s="1"/>
  <c r="M545" i="110" s="1"/>
  <c r="L544" i="110"/>
  <c r="M544" i="110" s="1"/>
  <c r="K544" i="110"/>
  <c r="K543" i="110"/>
  <c r="L543" i="110" s="1"/>
  <c r="M543" i="110" s="1"/>
  <c r="K542" i="110"/>
  <c r="L542" i="110" s="1"/>
  <c r="M542" i="110" s="1"/>
  <c r="K541" i="110"/>
  <c r="L541" i="110" s="1"/>
  <c r="M541" i="110" s="1"/>
  <c r="L540" i="110"/>
  <c r="M540" i="110" s="1"/>
  <c r="K540" i="110"/>
  <c r="K539" i="110"/>
  <c r="K554" i="110" s="1"/>
  <c r="K530" i="110"/>
  <c r="L530" i="110" s="1"/>
  <c r="M530" i="110" s="1"/>
  <c r="K529" i="110"/>
  <c r="L529" i="110" s="1"/>
  <c r="M529" i="110" s="1"/>
  <c r="K528" i="110"/>
  <c r="L528" i="110" s="1"/>
  <c r="M528" i="110" s="1"/>
  <c r="L527" i="110"/>
  <c r="M527" i="110" s="1"/>
  <c r="K527" i="110"/>
  <c r="K526" i="110"/>
  <c r="L526" i="110" s="1"/>
  <c r="M526" i="110" s="1"/>
  <c r="K525" i="110"/>
  <c r="L525" i="110" s="1"/>
  <c r="M525" i="110" s="1"/>
  <c r="K524" i="110"/>
  <c r="L524" i="110" s="1"/>
  <c r="M524" i="110" s="1"/>
  <c r="L523" i="110"/>
  <c r="M523" i="110" s="1"/>
  <c r="K523" i="110"/>
  <c r="K522" i="110"/>
  <c r="L522" i="110" s="1"/>
  <c r="M522" i="110" s="1"/>
  <c r="K521" i="110"/>
  <c r="L521" i="110" s="1"/>
  <c r="M521" i="110" s="1"/>
  <c r="K520" i="110"/>
  <c r="L520" i="110" s="1"/>
  <c r="M520" i="110" s="1"/>
  <c r="L519" i="110"/>
  <c r="M519" i="110" s="1"/>
  <c r="K519" i="110"/>
  <c r="K518" i="110"/>
  <c r="L518" i="110" s="1"/>
  <c r="M518" i="110" s="1"/>
  <c r="K517" i="110"/>
  <c r="L517" i="110" s="1"/>
  <c r="M517" i="110" s="1"/>
  <c r="K516" i="110"/>
  <c r="K513" i="110"/>
  <c r="L513" i="110" s="1"/>
  <c r="M513" i="110" s="1"/>
  <c r="K512" i="110"/>
  <c r="L512" i="110" s="1"/>
  <c r="M512" i="110" s="1"/>
  <c r="K511" i="110"/>
  <c r="L511" i="110" s="1"/>
  <c r="M511" i="110" s="1"/>
  <c r="L510" i="110"/>
  <c r="M510" i="110" s="1"/>
  <c r="K510" i="110"/>
  <c r="K509" i="110"/>
  <c r="L509" i="110" s="1"/>
  <c r="M509" i="110" s="1"/>
  <c r="K508" i="110"/>
  <c r="L508" i="110" s="1"/>
  <c r="M508" i="110" s="1"/>
  <c r="K507" i="110"/>
  <c r="L507" i="110" s="1"/>
  <c r="M507" i="110" s="1"/>
  <c r="L506" i="110"/>
  <c r="M506" i="110" s="1"/>
  <c r="K506" i="110"/>
  <c r="K505" i="110"/>
  <c r="L505" i="110" s="1"/>
  <c r="M505" i="110" s="1"/>
  <c r="K504" i="110"/>
  <c r="L504" i="110" s="1"/>
  <c r="M504" i="110" s="1"/>
  <c r="K503" i="110"/>
  <c r="L503" i="110" s="1"/>
  <c r="M503" i="110" s="1"/>
  <c r="L502" i="110"/>
  <c r="M502" i="110" s="1"/>
  <c r="K502" i="110"/>
  <c r="K501" i="110"/>
  <c r="L501" i="110" s="1"/>
  <c r="M501" i="110" s="1"/>
  <c r="K500" i="110"/>
  <c r="L500" i="110" s="1"/>
  <c r="M500" i="110" s="1"/>
  <c r="K499" i="110"/>
  <c r="K490" i="110"/>
  <c r="L490" i="110" s="1"/>
  <c r="M490" i="110" s="1"/>
  <c r="K489" i="110"/>
  <c r="L489" i="110" s="1"/>
  <c r="M489" i="110" s="1"/>
  <c r="K488" i="110"/>
  <c r="L488" i="110" s="1"/>
  <c r="M488" i="110" s="1"/>
  <c r="L487" i="110"/>
  <c r="M487" i="110" s="1"/>
  <c r="K487" i="110"/>
  <c r="K486" i="110"/>
  <c r="L486" i="110" s="1"/>
  <c r="M486" i="110" s="1"/>
  <c r="K485" i="110"/>
  <c r="L485" i="110" s="1"/>
  <c r="M485" i="110" s="1"/>
  <c r="K484" i="110"/>
  <c r="L484" i="110" s="1"/>
  <c r="M484" i="110" s="1"/>
  <c r="L483" i="110"/>
  <c r="M483" i="110" s="1"/>
  <c r="K483" i="110"/>
  <c r="K482" i="110"/>
  <c r="L482" i="110" s="1"/>
  <c r="M482" i="110" s="1"/>
  <c r="K481" i="110"/>
  <c r="L481" i="110" s="1"/>
  <c r="M481" i="110" s="1"/>
  <c r="K480" i="110"/>
  <c r="L480" i="110" s="1"/>
  <c r="M480" i="110" s="1"/>
  <c r="L479" i="110"/>
  <c r="M479" i="110" s="1"/>
  <c r="K479" i="110"/>
  <c r="K478" i="110"/>
  <c r="L478" i="110" s="1"/>
  <c r="M478" i="110" s="1"/>
  <c r="K477" i="110"/>
  <c r="L477" i="110" s="1"/>
  <c r="M477" i="110" s="1"/>
  <c r="K476" i="110"/>
  <c r="K473" i="110"/>
  <c r="L473" i="110" s="1"/>
  <c r="M473" i="110" s="1"/>
  <c r="K472" i="110"/>
  <c r="L472" i="110" s="1"/>
  <c r="M472" i="110" s="1"/>
  <c r="K471" i="110"/>
  <c r="L471" i="110" s="1"/>
  <c r="M471" i="110" s="1"/>
  <c r="L470" i="110"/>
  <c r="M470" i="110" s="1"/>
  <c r="K470" i="110"/>
  <c r="K469" i="110"/>
  <c r="L469" i="110" s="1"/>
  <c r="M469" i="110" s="1"/>
  <c r="K468" i="110"/>
  <c r="L468" i="110" s="1"/>
  <c r="M468" i="110" s="1"/>
  <c r="K467" i="110"/>
  <c r="L467" i="110" s="1"/>
  <c r="M467" i="110" s="1"/>
  <c r="L466" i="110"/>
  <c r="M466" i="110" s="1"/>
  <c r="K466" i="110"/>
  <c r="K465" i="110"/>
  <c r="L465" i="110" s="1"/>
  <c r="M465" i="110" s="1"/>
  <c r="K464" i="110"/>
  <c r="L464" i="110" s="1"/>
  <c r="M464" i="110" s="1"/>
  <c r="K463" i="110"/>
  <c r="L463" i="110" s="1"/>
  <c r="M463" i="110" s="1"/>
  <c r="L462" i="110"/>
  <c r="M462" i="110" s="1"/>
  <c r="K462" i="110"/>
  <c r="K461" i="110"/>
  <c r="L461" i="110" s="1"/>
  <c r="M461" i="110" s="1"/>
  <c r="K460" i="110"/>
  <c r="L460" i="110" s="1"/>
  <c r="M460" i="110" s="1"/>
  <c r="K459" i="110"/>
  <c r="K450" i="110"/>
  <c r="L450" i="110" s="1"/>
  <c r="M450" i="110" s="1"/>
  <c r="K449" i="110"/>
  <c r="L449" i="110" s="1"/>
  <c r="M449" i="110" s="1"/>
  <c r="K448" i="110"/>
  <c r="L448" i="110" s="1"/>
  <c r="M448" i="110" s="1"/>
  <c r="L447" i="110"/>
  <c r="M447" i="110" s="1"/>
  <c r="K447" i="110"/>
  <c r="K446" i="110"/>
  <c r="L446" i="110" s="1"/>
  <c r="M446" i="110" s="1"/>
  <c r="K445" i="110"/>
  <c r="L445" i="110" s="1"/>
  <c r="M445" i="110" s="1"/>
  <c r="K444" i="110"/>
  <c r="L444" i="110" s="1"/>
  <c r="M444" i="110" s="1"/>
  <c r="L443" i="110"/>
  <c r="M443" i="110" s="1"/>
  <c r="K443" i="110"/>
  <c r="K442" i="110"/>
  <c r="L442" i="110" s="1"/>
  <c r="M442" i="110" s="1"/>
  <c r="K441" i="110"/>
  <c r="L441" i="110" s="1"/>
  <c r="M441" i="110" s="1"/>
  <c r="K440" i="110"/>
  <c r="L440" i="110" s="1"/>
  <c r="M440" i="110" s="1"/>
  <c r="L439" i="110"/>
  <c r="M439" i="110" s="1"/>
  <c r="K439" i="110"/>
  <c r="K438" i="110"/>
  <c r="L438" i="110" s="1"/>
  <c r="M438" i="110" s="1"/>
  <c r="K437" i="110"/>
  <c r="L437" i="110" s="1"/>
  <c r="M437" i="110" s="1"/>
  <c r="K436" i="110"/>
  <c r="K433" i="110"/>
  <c r="L433" i="110" s="1"/>
  <c r="M433" i="110" s="1"/>
  <c r="K432" i="110"/>
  <c r="L432" i="110" s="1"/>
  <c r="M432" i="110" s="1"/>
  <c r="K431" i="110"/>
  <c r="L431" i="110" s="1"/>
  <c r="M431" i="110" s="1"/>
  <c r="L430" i="110"/>
  <c r="M430" i="110" s="1"/>
  <c r="K430" i="110"/>
  <c r="K429" i="110"/>
  <c r="L429" i="110" s="1"/>
  <c r="M429" i="110" s="1"/>
  <c r="K428" i="110"/>
  <c r="L428" i="110" s="1"/>
  <c r="M428" i="110" s="1"/>
  <c r="K427" i="110"/>
  <c r="L427" i="110" s="1"/>
  <c r="M427" i="110" s="1"/>
  <c r="L426" i="110"/>
  <c r="M426" i="110" s="1"/>
  <c r="K426" i="110"/>
  <c r="K425" i="110"/>
  <c r="L425" i="110" s="1"/>
  <c r="M425" i="110" s="1"/>
  <c r="K424" i="110"/>
  <c r="L424" i="110" s="1"/>
  <c r="M424" i="110" s="1"/>
  <c r="K423" i="110"/>
  <c r="L423" i="110" s="1"/>
  <c r="M423" i="110" s="1"/>
  <c r="L422" i="110"/>
  <c r="M422" i="110" s="1"/>
  <c r="K422" i="110"/>
  <c r="K421" i="110"/>
  <c r="L421" i="110" s="1"/>
  <c r="M421" i="110" s="1"/>
  <c r="K420" i="110"/>
  <c r="L420" i="110" s="1"/>
  <c r="M420" i="110" s="1"/>
  <c r="K419" i="110"/>
  <c r="K410" i="110"/>
  <c r="L410" i="110" s="1"/>
  <c r="M410" i="110" s="1"/>
  <c r="K409" i="110"/>
  <c r="L409" i="110" s="1"/>
  <c r="M409" i="110" s="1"/>
  <c r="K408" i="110"/>
  <c r="L408" i="110" s="1"/>
  <c r="M408" i="110" s="1"/>
  <c r="L407" i="110"/>
  <c r="M407" i="110" s="1"/>
  <c r="K407" i="110"/>
  <c r="K406" i="110"/>
  <c r="L406" i="110" s="1"/>
  <c r="M406" i="110" s="1"/>
  <c r="K405" i="110"/>
  <c r="L405" i="110" s="1"/>
  <c r="M405" i="110" s="1"/>
  <c r="K404" i="110"/>
  <c r="L404" i="110" s="1"/>
  <c r="M404" i="110" s="1"/>
  <c r="L403" i="110"/>
  <c r="M403" i="110" s="1"/>
  <c r="K403" i="110"/>
  <c r="K402" i="110"/>
  <c r="L402" i="110" s="1"/>
  <c r="M402" i="110" s="1"/>
  <c r="K401" i="110"/>
  <c r="L401" i="110" s="1"/>
  <c r="M401" i="110" s="1"/>
  <c r="K400" i="110"/>
  <c r="L400" i="110" s="1"/>
  <c r="M400" i="110" s="1"/>
  <c r="L399" i="110"/>
  <c r="M399" i="110" s="1"/>
  <c r="K399" i="110"/>
  <c r="K398" i="110"/>
  <c r="L398" i="110" s="1"/>
  <c r="M398" i="110" s="1"/>
  <c r="K397" i="110"/>
  <c r="L397" i="110" s="1"/>
  <c r="M397" i="110" s="1"/>
  <c r="K396" i="110"/>
  <c r="K411" i="110" s="1"/>
  <c r="K393" i="110"/>
  <c r="L393" i="110" s="1"/>
  <c r="M393" i="110" s="1"/>
  <c r="K392" i="110"/>
  <c r="L392" i="110" s="1"/>
  <c r="M392" i="110" s="1"/>
  <c r="K391" i="110"/>
  <c r="L391" i="110" s="1"/>
  <c r="M391" i="110" s="1"/>
  <c r="K390" i="110"/>
  <c r="L390" i="110" s="1"/>
  <c r="M390" i="110" s="1"/>
  <c r="K389" i="110"/>
  <c r="L389" i="110" s="1"/>
  <c r="M389" i="110" s="1"/>
  <c r="K388" i="110"/>
  <c r="L388" i="110" s="1"/>
  <c r="M388" i="110" s="1"/>
  <c r="K387" i="110"/>
  <c r="L387" i="110" s="1"/>
  <c r="M387" i="110" s="1"/>
  <c r="K386" i="110"/>
  <c r="L386" i="110" s="1"/>
  <c r="M386" i="110" s="1"/>
  <c r="K385" i="110"/>
  <c r="L385" i="110" s="1"/>
  <c r="M385" i="110" s="1"/>
  <c r="K384" i="110"/>
  <c r="L384" i="110" s="1"/>
  <c r="M384" i="110" s="1"/>
  <c r="K383" i="110"/>
  <c r="L383" i="110" s="1"/>
  <c r="M383" i="110" s="1"/>
  <c r="K382" i="110"/>
  <c r="L382" i="110" s="1"/>
  <c r="M382" i="110" s="1"/>
  <c r="K381" i="110"/>
  <c r="L381" i="110" s="1"/>
  <c r="M381" i="110" s="1"/>
  <c r="K380" i="110"/>
  <c r="L380" i="110" s="1"/>
  <c r="M380" i="110" s="1"/>
  <c r="K379" i="110"/>
  <c r="K394" i="110" s="1"/>
  <c r="K370" i="110"/>
  <c r="L370" i="110" s="1"/>
  <c r="M370" i="110" s="1"/>
  <c r="L369" i="110"/>
  <c r="M369" i="110" s="1"/>
  <c r="K369" i="110"/>
  <c r="K368" i="110"/>
  <c r="L368" i="110" s="1"/>
  <c r="M368" i="110" s="1"/>
  <c r="K367" i="110"/>
  <c r="L367" i="110" s="1"/>
  <c r="M367" i="110" s="1"/>
  <c r="K366" i="110"/>
  <c r="L366" i="110" s="1"/>
  <c r="M366" i="110" s="1"/>
  <c r="L365" i="110"/>
  <c r="M365" i="110" s="1"/>
  <c r="K365" i="110"/>
  <c r="K364" i="110"/>
  <c r="L364" i="110" s="1"/>
  <c r="M364" i="110" s="1"/>
  <c r="K363" i="110"/>
  <c r="L363" i="110" s="1"/>
  <c r="M363" i="110" s="1"/>
  <c r="K362" i="110"/>
  <c r="L362" i="110" s="1"/>
  <c r="M362" i="110" s="1"/>
  <c r="L361" i="110"/>
  <c r="M361" i="110" s="1"/>
  <c r="K361" i="110"/>
  <c r="K360" i="110"/>
  <c r="L360" i="110" s="1"/>
  <c r="M360" i="110" s="1"/>
  <c r="K359" i="110"/>
  <c r="L359" i="110" s="1"/>
  <c r="M359" i="110" s="1"/>
  <c r="K358" i="110"/>
  <c r="L358" i="110" s="1"/>
  <c r="M358" i="110" s="1"/>
  <c r="L357" i="110"/>
  <c r="M357" i="110" s="1"/>
  <c r="K357" i="110"/>
  <c r="K356" i="110"/>
  <c r="K371" i="110" s="1"/>
  <c r="K353" i="110"/>
  <c r="L353" i="110" s="1"/>
  <c r="M353" i="110" s="1"/>
  <c r="L352" i="110"/>
  <c r="M352" i="110" s="1"/>
  <c r="K352" i="110"/>
  <c r="K351" i="110"/>
  <c r="L351" i="110" s="1"/>
  <c r="M351" i="110" s="1"/>
  <c r="K350" i="110"/>
  <c r="L350" i="110" s="1"/>
  <c r="M350" i="110" s="1"/>
  <c r="K349" i="110"/>
  <c r="L349" i="110" s="1"/>
  <c r="M349" i="110" s="1"/>
  <c r="L348" i="110"/>
  <c r="M348" i="110" s="1"/>
  <c r="K348" i="110"/>
  <c r="K347" i="110"/>
  <c r="L347" i="110" s="1"/>
  <c r="M347" i="110" s="1"/>
  <c r="K346" i="110"/>
  <c r="L346" i="110" s="1"/>
  <c r="M346" i="110" s="1"/>
  <c r="K345" i="110"/>
  <c r="L345" i="110" s="1"/>
  <c r="M345" i="110" s="1"/>
  <c r="L344" i="110"/>
  <c r="M344" i="110" s="1"/>
  <c r="K344" i="110"/>
  <c r="K343" i="110"/>
  <c r="L343" i="110" s="1"/>
  <c r="M343" i="110" s="1"/>
  <c r="K342" i="110"/>
  <c r="L342" i="110" s="1"/>
  <c r="M342" i="110" s="1"/>
  <c r="K341" i="110"/>
  <c r="L341" i="110" s="1"/>
  <c r="M341" i="110" s="1"/>
  <c r="L340" i="110"/>
  <c r="M340" i="110" s="1"/>
  <c r="K340" i="110"/>
  <c r="K339" i="110"/>
  <c r="K354" i="110" s="1"/>
  <c r="K330" i="110"/>
  <c r="L330" i="110" s="1"/>
  <c r="M330" i="110" s="1"/>
  <c r="K329" i="110"/>
  <c r="L329" i="110" s="1"/>
  <c r="M329" i="110" s="1"/>
  <c r="K328" i="110"/>
  <c r="L328" i="110" s="1"/>
  <c r="M328" i="110" s="1"/>
  <c r="K327" i="110"/>
  <c r="L327" i="110" s="1"/>
  <c r="M327" i="110" s="1"/>
  <c r="K326" i="110"/>
  <c r="L326" i="110" s="1"/>
  <c r="M326" i="110" s="1"/>
  <c r="K325" i="110"/>
  <c r="L325" i="110" s="1"/>
  <c r="M325" i="110" s="1"/>
  <c r="K324" i="110"/>
  <c r="L324" i="110" s="1"/>
  <c r="M324" i="110" s="1"/>
  <c r="K323" i="110"/>
  <c r="L323" i="110" s="1"/>
  <c r="M323" i="110" s="1"/>
  <c r="K322" i="110"/>
  <c r="L322" i="110" s="1"/>
  <c r="M322" i="110" s="1"/>
  <c r="K321" i="110"/>
  <c r="L321" i="110" s="1"/>
  <c r="M321" i="110" s="1"/>
  <c r="K320" i="110"/>
  <c r="L320" i="110" s="1"/>
  <c r="M320" i="110" s="1"/>
  <c r="K319" i="110"/>
  <c r="L319" i="110" s="1"/>
  <c r="M319" i="110" s="1"/>
  <c r="K318" i="110"/>
  <c r="L318" i="110" s="1"/>
  <c r="M318" i="110" s="1"/>
  <c r="K317" i="110"/>
  <c r="L317" i="110" s="1"/>
  <c r="M317" i="110" s="1"/>
  <c r="K316" i="110"/>
  <c r="K331" i="110" s="1"/>
  <c r="K313" i="110"/>
  <c r="L313" i="110" s="1"/>
  <c r="M313" i="110" s="1"/>
  <c r="K312" i="110"/>
  <c r="L312" i="110" s="1"/>
  <c r="M312" i="110" s="1"/>
  <c r="L311" i="110"/>
  <c r="M311" i="110" s="1"/>
  <c r="K311" i="110"/>
  <c r="K310" i="110"/>
  <c r="L310" i="110" s="1"/>
  <c r="M310" i="110" s="1"/>
  <c r="K309" i="110"/>
  <c r="L309" i="110" s="1"/>
  <c r="M309" i="110" s="1"/>
  <c r="K308" i="110"/>
  <c r="L308" i="110" s="1"/>
  <c r="M308" i="110" s="1"/>
  <c r="L307" i="110"/>
  <c r="M307" i="110" s="1"/>
  <c r="K307" i="110"/>
  <c r="K306" i="110"/>
  <c r="L306" i="110" s="1"/>
  <c r="M306" i="110" s="1"/>
  <c r="K305" i="110"/>
  <c r="L305" i="110" s="1"/>
  <c r="M305" i="110" s="1"/>
  <c r="K304" i="110"/>
  <c r="L304" i="110" s="1"/>
  <c r="M304" i="110" s="1"/>
  <c r="L303" i="110"/>
  <c r="M303" i="110" s="1"/>
  <c r="K303" i="110"/>
  <c r="K302" i="110"/>
  <c r="L302" i="110" s="1"/>
  <c r="M302" i="110" s="1"/>
  <c r="K301" i="110"/>
  <c r="L301" i="110" s="1"/>
  <c r="M301" i="110" s="1"/>
  <c r="K300" i="110"/>
  <c r="L300" i="110" s="1"/>
  <c r="M300" i="110" s="1"/>
  <c r="L299" i="110"/>
  <c r="K299" i="110"/>
  <c r="K290" i="110"/>
  <c r="L290" i="110" s="1"/>
  <c r="M290" i="110" s="1"/>
  <c r="L289" i="110"/>
  <c r="M289" i="110" s="1"/>
  <c r="K289" i="110"/>
  <c r="K288" i="110"/>
  <c r="L288" i="110" s="1"/>
  <c r="M288" i="110" s="1"/>
  <c r="K287" i="110"/>
  <c r="L287" i="110" s="1"/>
  <c r="M287" i="110" s="1"/>
  <c r="K286" i="110"/>
  <c r="L286" i="110" s="1"/>
  <c r="M286" i="110" s="1"/>
  <c r="L285" i="110"/>
  <c r="M285" i="110" s="1"/>
  <c r="K285" i="110"/>
  <c r="K284" i="110"/>
  <c r="L284" i="110" s="1"/>
  <c r="M284" i="110" s="1"/>
  <c r="K283" i="110"/>
  <c r="L283" i="110" s="1"/>
  <c r="M283" i="110" s="1"/>
  <c r="K282" i="110"/>
  <c r="L282" i="110" s="1"/>
  <c r="M282" i="110" s="1"/>
  <c r="L281" i="110"/>
  <c r="M281" i="110" s="1"/>
  <c r="K281" i="110"/>
  <c r="K280" i="110"/>
  <c r="L280" i="110" s="1"/>
  <c r="M280" i="110" s="1"/>
  <c r="K279" i="110"/>
  <c r="L279" i="110" s="1"/>
  <c r="M279" i="110" s="1"/>
  <c r="K278" i="110"/>
  <c r="L278" i="110" s="1"/>
  <c r="M278" i="110" s="1"/>
  <c r="L277" i="110"/>
  <c r="M277" i="110" s="1"/>
  <c r="K277" i="110"/>
  <c r="K276" i="110"/>
  <c r="K291" i="110" s="1"/>
  <c r="K273" i="110"/>
  <c r="L273" i="110" s="1"/>
  <c r="M273" i="110" s="1"/>
  <c r="L272" i="110"/>
  <c r="M272" i="110" s="1"/>
  <c r="K272" i="110"/>
  <c r="K271" i="110"/>
  <c r="L271" i="110" s="1"/>
  <c r="M271" i="110" s="1"/>
  <c r="K270" i="110"/>
  <c r="L270" i="110" s="1"/>
  <c r="M270" i="110" s="1"/>
  <c r="K269" i="110"/>
  <c r="L269" i="110" s="1"/>
  <c r="M269" i="110" s="1"/>
  <c r="L268" i="110"/>
  <c r="M268" i="110" s="1"/>
  <c r="K268" i="110"/>
  <c r="K267" i="110"/>
  <c r="L267" i="110" s="1"/>
  <c r="M267" i="110" s="1"/>
  <c r="K266" i="110"/>
  <c r="L266" i="110" s="1"/>
  <c r="M266" i="110" s="1"/>
  <c r="K265" i="110"/>
  <c r="L265" i="110" s="1"/>
  <c r="M265" i="110" s="1"/>
  <c r="L264" i="110"/>
  <c r="M264" i="110" s="1"/>
  <c r="K264" i="110"/>
  <c r="K263" i="110"/>
  <c r="L263" i="110" s="1"/>
  <c r="M263" i="110" s="1"/>
  <c r="K262" i="110"/>
  <c r="L262" i="110" s="1"/>
  <c r="M262" i="110" s="1"/>
  <c r="K261" i="110"/>
  <c r="L261" i="110" s="1"/>
  <c r="M261" i="110" s="1"/>
  <c r="L260" i="110"/>
  <c r="M260" i="110" s="1"/>
  <c r="K260" i="110"/>
  <c r="K259" i="110"/>
  <c r="K274" i="110" s="1"/>
  <c r="K250" i="110"/>
  <c r="L250" i="110" s="1"/>
  <c r="M250" i="110" s="1"/>
  <c r="L249" i="110"/>
  <c r="M249" i="110" s="1"/>
  <c r="K249" i="110"/>
  <c r="K248" i="110"/>
  <c r="L248" i="110" s="1"/>
  <c r="M248" i="110" s="1"/>
  <c r="K247" i="110"/>
  <c r="L247" i="110" s="1"/>
  <c r="M247" i="110" s="1"/>
  <c r="K246" i="110"/>
  <c r="L246" i="110" s="1"/>
  <c r="M246" i="110" s="1"/>
  <c r="L245" i="110"/>
  <c r="M245" i="110" s="1"/>
  <c r="K245" i="110"/>
  <c r="K244" i="110"/>
  <c r="L244" i="110" s="1"/>
  <c r="M244" i="110" s="1"/>
  <c r="K243" i="110"/>
  <c r="L243" i="110" s="1"/>
  <c r="M243" i="110" s="1"/>
  <c r="K242" i="110"/>
  <c r="L242" i="110" s="1"/>
  <c r="M242" i="110" s="1"/>
  <c r="L241" i="110"/>
  <c r="M241" i="110" s="1"/>
  <c r="K241" i="110"/>
  <c r="K240" i="110"/>
  <c r="L240" i="110" s="1"/>
  <c r="M240" i="110" s="1"/>
  <c r="K239" i="110"/>
  <c r="L239" i="110" s="1"/>
  <c r="M239" i="110" s="1"/>
  <c r="K238" i="110"/>
  <c r="L238" i="110" s="1"/>
  <c r="M238" i="110" s="1"/>
  <c r="L237" i="110"/>
  <c r="M237" i="110" s="1"/>
  <c r="K237" i="110"/>
  <c r="K236" i="110"/>
  <c r="K251" i="110" s="1"/>
  <c r="K233" i="110"/>
  <c r="L233" i="110" s="1"/>
  <c r="M233" i="110" s="1"/>
  <c r="L232" i="110"/>
  <c r="M232" i="110" s="1"/>
  <c r="K232" i="110"/>
  <c r="K231" i="110"/>
  <c r="L231" i="110" s="1"/>
  <c r="M231" i="110" s="1"/>
  <c r="K230" i="110"/>
  <c r="L230" i="110" s="1"/>
  <c r="M230" i="110" s="1"/>
  <c r="K229" i="110"/>
  <c r="L229" i="110" s="1"/>
  <c r="M229" i="110" s="1"/>
  <c r="L228" i="110"/>
  <c r="M228" i="110" s="1"/>
  <c r="K228" i="110"/>
  <c r="K227" i="110"/>
  <c r="L227" i="110" s="1"/>
  <c r="M227" i="110" s="1"/>
  <c r="K226" i="110"/>
  <c r="L226" i="110" s="1"/>
  <c r="M226" i="110" s="1"/>
  <c r="K225" i="110"/>
  <c r="L225" i="110" s="1"/>
  <c r="M225" i="110" s="1"/>
  <c r="L224" i="110"/>
  <c r="M224" i="110" s="1"/>
  <c r="K224" i="110"/>
  <c r="K223" i="110"/>
  <c r="L223" i="110" s="1"/>
  <c r="M223" i="110" s="1"/>
  <c r="K222" i="110"/>
  <c r="L222" i="110" s="1"/>
  <c r="M222" i="110" s="1"/>
  <c r="K221" i="110"/>
  <c r="L221" i="110" s="1"/>
  <c r="M221" i="110" s="1"/>
  <c r="L220" i="110"/>
  <c r="M220" i="110" s="1"/>
  <c r="K220" i="110"/>
  <c r="K219" i="110"/>
  <c r="K234" i="110" s="1"/>
  <c r="K210" i="110"/>
  <c r="L210" i="110" s="1"/>
  <c r="M210" i="110" s="1"/>
  <c r="L209" i="110"/>
  <c r="M209" i="110" s="1"/>
  <c r="K209" i="110"/>
  <c r="K208" i="110"/>
  <c r="L208" i="110" s="1"/>
  <c r="M208" i="110" s="1"/>
  <c r="K207" i="110"/>
  <c r="L207" i="110" s="1"/>
  <c r="M207" i="110" s="1"/>
  <c r="K206" i="110"/>
  <c r="L206" i="110" s="1"/>
  <c r="M206" i="110" s="1"/>
  <c r="L205" i="110"/>
  <c r="M205" i="110" s="1"/>
  <c r="K205" i="110"/>
  <c r="K204" i="110"/>
  <c r="L204" i="110" s="1"/>
  <c r="M204" i="110" s="1"/>
  <c r="K203" i="110"/>
  <c r="L203" i="110" s="1"/>
  <c r="M203" i="110" s="1"/>
  <c r="K202" i="110"/>
  <c r="L202" i="110" s="1"/>
  <c r="M202" i="110" s="1"/>
  <c r="L201" i="110"/>
  <c r="M201" i="110" s="1"/>
  <c r="K201" i="110"/>
  <c r="K200" i="110"/>
  <c r="L200" i="110" s="1"/>
  <c r="M200" i="110" s="1"/>
  <c r="K199" i="110"/>
  <c r="L199" i="110" s="1"/>
  <c r="M199" i="110" s="1"/>
  <c r="K198" i="110"/>
  <c r="L198" i="110" s="1"/>
  <c r="M198" i="110" s="1"/>
  <c r="L197" i="110"/>
  <c r="M197" i="110" s="1"/>
  <c r="K197" i="110"/>
  <c r="K196" i="110"/>
  <c r="K211" i="110" s="1"/>
  <c r="K193" i="110"/>
  <c r="L193" i="110" s="1"/>
  <c r="M193" i="110" s="1"/>
  <c r="L192" i="110"/>
  <c r="M192" i="110" s="1"/>
  <c r="K192" i="110"/>
  <c r="K191" i="110"/>
  <c r="L191" i="110" s="1"/>
  <c r="M191" i="110" s="1"/>
  <c r="K190" i="110"/>
  <c r="L190" i="110" s="1"/>
  <c r="M190" i="110" s="1"/>
  <c r="K189" i="110"/>
  <c r="L189" i="110" s="1"/>
  <c r="M189" i="110" s="1"/>
  <c r="L188" i="110"/>
  <c r="M188" i="110" s="1"/>
  <c r="K188" i="110"/>
  <c r="K187" i="110"/>
  <c r="L187" i="110" s="1"/>
  <c r="M187" i="110" s="1"/>
  <c r="K186" i="110"/>
  <c r="L186" i="110" s="1"/>
  <c r="M186" i="110" s="1"/>
  <c r="K185" i="110"/>
  <c r="L185" i="110" s="1"/>
  <c r="M185" i="110" s="1"/>
  <c r="L184" i="110"/>
  <c r="M184" i="110" s="1"/>
  <c r="K184" i="110"/>
  <c r="K183" i="110"/>
  <c r="L183" i="110" s="1"/>
  <c r="M183" i="110" s="1"/>
  <c r="K182" i="110"/>
  <c r="L182" i="110" s="1"/>
  <c r="M182" i="110" s="1"/>
  <c r="K181" i="110"/>
  <c r="L181" i="110" s="1"/>
  <c r="M181" i="110" s="1"/>
  <c r="L180" i="110"/>
  <c r="M180" i="110" s="1"/>
  <c r="K180" i="110"/>
  <c r="K179" i="110"/>
  <c r="K194" i="110" s="1"/>
  <c r="K170" i="110"/>
  <c r="L170" i="110" s="1"/>
  <c r="M170" i="110" s="1"/>
  <c r="L169" i="110"/>
  <c r="M169" i="110" s="1"/>
  <c r="K169" i="110"/>
  <c r="K168" i="110"/>
  <c r="L168" i="110" s="1"/>
  <c r="M168" i="110" s="1"/>
  <c r="K167" i="110"/>
  <c r="L167" i="110" s="1"/>
  <c r="M167" i="110" s="1"/>
  <c r="K166" i="110"/>
  <c r="L166" i="110" s="1"/>
  <c r="M166" i="110" s="1"/>
  <c r="L165" i="110"/>
  <c r="M165" i="110" s="1"/>
  <c r="K165" i="110"/>
  <c r="K164" i="110"/>
  <c r="L164" i="110" s="1"/>
  <c r="M164" i="110" s="1"/>
  <c r="K163" i="110"/>
  <c r="L163" i="110" s="1"/>
  <c r="M163" i="110" s="1"/>
  <c r="K162" i="110"/>
  <c r="L162" i="110" s="1"/>
  <c r="M162" i="110" s="1"/>
  <c r="L161" i="110"/>
  <c r="M161" i="110" s="1"/>
  <c r="K161" i="110"/>
  <c r="K160" i="110"/>
  <c r="L160" i="110" s="1"/>
  <c r="M160" i="110" s="1"/>
  <c r="K159" i="110"/>
  <c r="L159" i="110" s="1"/>
  <c r="M159" i="110" s="1"/>
  <c r="K158" i="110"/>
  <c r="L158" i="110" s="1"/>
  <c r="M158" i="110" s="1"/>
  <c r="L157" i="110"/>
  <c r="M157" i="110" s="1"/>
  <c r="K157" i="110"/>
  <c r="K156" i="110"/>
  <c r="K171" i="110" s="1"/>
  <c r="K153" i="110"/>
  <c r="L153" i="110" s="1"/>
  <c r="M153" i="110" s="1"/>
  <c r="L152" i="110"/>
  <c r="M152" i="110" s="1"/>
  <c r="K152" i="110"/>
  <c r="K151" i="110"/>
  <c r="L151" i="110" s="1"/>
  <c r="M151" i="110" s="1"/>
  <c r="K150" i="110"/>
  <c r="L150" i="110" s="1"/>
  <c r="M150" i="110" s="1"/>
  <c r="K149" i="110"/>
  <c r="L149" i="110" s="1"/>
  <c r="M149" i="110" s="1"/>
  <c r="L148" i="110"/>
  <c r="M148" i="110" s="1"/>
  <c r="K148" i="110"/>
  <c r="K147" i="110"/>
  <c r="L147" i="110" s="1"/>
  <c r="M147" i="110" s="1"/>
  <c r="K146" i="110"/>
  <c r="L146" i="110" s="1"/>
  <c r="M146" i="110" s="1"/>
  <c r="K145" i="110"/>
  <c r="L145" i="110" s="1"/>
  <c r="M145" i="110" s="1"/>
  <c r="L144" i="110"/>
  <c r="M144" i="110" s="1"/>
  <c r="K144" i="110"/>
  <c r="K143" i="110"/>
  <c r="L143" i="110" s="1"/>
  <c r="M143" i="110" s="1"/>
  <c r="K142" i="110"/>
  <c r="L142" i="110" s="1"/>
  <c r="M142" i="110" s="1"/>
  <c r="K141" i="110"/>
  <c r="L141" i="110" s="1"/>
  <c r="M141" i="110" s="1"/>
  <c r="L140" i="110"/>
  <c r="M140" i="110" s="1"/>
  <c r="K140" i="110"/>
  <c r="K139" i="110"/>
  <c r="K154" i="110" s="1"/>
  <c r="K130" i="110"/>
  <c r="L130" i="110" s="1"/>
  <c r="M130" i="110" s="1"/>
  <c r="K129" i="110"/>
  <c r="L129" i="110" s="1"/>
  <c r="M129" i="110" s="1"/>
  <c r="K128" i="110"/>
  <c r="L128" i="110" s="1"/>
  <c r="M128" i="110" s="1"/>
  <c r="L127" i="110"/>
  <c r="M127" i="110" s="1"/>
  <c r="K127" i="110"/>
  <c r="K126" i="110"/>
  <c r="L126" i="110" s="1"/>
  <c r="M126" i="110" s="1"/>
  <c r="K125" i="110"/>
  <c r="L125" i="110" s="1"/>
  <c r="M125" i="110" s="1"/>
  <c r="K124" i="110"/>
  <c r="L124" i="110" s="1"/>
  <c r="M124" i="110" s="1"/>
  <c r="K123" i="110"/>
  <c r="L123" i="110" s="1"/>
  <c r="M123" i="110" s="1"/>
  <c r="K122" i="110"/>
  <c r="L122" i="110" s="1"/>
  <c r="M122" i="110" s="1"/>
  <c r="L121" i="110"/>
  <c r="M121" i="110" s="1"/>
  <c r="K121" i="110"/>
  <c r="K120" i="110"/>
  <c r="L120" i="110" s="1"/>
  <c r="M120" i="110" s="1"/>
  <c r="K119" i="110"/>
  <c r="L119" i="110" s="1"/>
  <c r="M119" i="110" s="1"/>
  <c r="K118" i="110"/>
  <c r="L118" i="110" s="1"/>
  <c r="M118" i="110" s="1"/>
  <c r="L117" i="110"/>
  <c r="M117" i="110" s="1"/>
  <c r="K117" i="110"/>
  <c r="K116" i="110"/>
  <c r="K131" i="110" s="1"/>
  <c r="K113" i="110"/>
  <c r="L113" i="110" s="1"/>
  <c r="M113" i="110" s="1"/>
  <c r="L112" i="110"/>
  <c r="M112" i="110" s="1"/>
  <c r="K112" i="110"/>
  <c r="K111" i="110"/>
  <c r="L111" i="110" s="1"/>
  <c r="M111" i="110" s="1"/>
  <c r="K110" i="110"/>
  <c r="L110" i="110" s="1"/>
  <c r="M110" i="110" s="1"/>
  <c r="K109" i="110"/>
  <c r="L109" i="110" s="1"/>
  <c r="M109" i="110" s="1"/>
  <c r="L108" i="110"/>
  <c r="M108" i="110" s="1"/>
  <c r="K108" i="110"/>
  <c r="K107" i="110"/>
  <c r="L107" i="110" s="1"/>
  <c r="M107" i="110" s="1"/>
  <c r="K106" i="110"/>
  <c r="L106" i="110" s="1"/>
  <c r="M106" i="110" s="1"/>
  <c r="K105" i="110"/>
  <c r="L105" i="110" s="1"/>
  <c r="M105" i="110" s="1"/>
  <c r="L104" i="110"/>
  <c r="M104" i="110" s="1"/>
  <c r="K104" i="110"/>
  <c r="K103" i="110"/>
  <c r="L103" i="110" s="1"/>
  <c r="M103" i="110" s="1"/>
  <c r="K102" i="110"/>
  <c r="L102" i="110" s="1"/>
  <c r="M102" i="110" s="1"/>
  <c r="K101" i="110"/>
  <c r="L101" i="110" s="1"/>
  <c r="M101" i="110" s="1"/>
  <c r="L100" i="110"/>
  <c r="M100" i="110" s="1"/>
  <c r="K100" i="110"/>
  <c r="K99" i="110"/>
  <c r="K114" i="110" s="1"/>
  <c r="K90" i="110"/>
  <c r="L90" i="110" s="1"/>
  <c r="M90" i="110" s="1"/>
  <c r="K89" i="110"/>
  <c r="L89" i="110" s="1"/>
  <c r="M89" i="110" s="1"/>
  <c r="K88" i="110"/>
  <c r="L88" i="110" s="1"/>
  <c r="M88" i="110" s="1"/>
  <c r="L87" i="110"/>
  <c r="M87" i="110" s="1"/>
  <c r="K87" i="110"/>
  <c r="K86" i="110"/>
  <c r="L86" i="110" s="1"/>
  <c r="M86" i="110" s="1"/>
  <c r="K85" i="110"/>
  <c r="L85" i="110" s="1"/>
  <c r="M85" i="110" s="1"/>
  <c r="K84" i="110"/>
  <c r="L84" i="110" s="1"/>
  <c r="M84" i="110" s="1"/>
  <c r="L83" i="110"/>
  <c r="M83" i="110" s="1"/>
  <c r="K83" i="110"/>
  <c r="K82" i="110"/>
  <c r="L82" i="110" s="1"/>
  <c r="M82" i="110" s="1"/>
  <c r="K81" i="110"/>
  <c r="L81" i="110" s="1"/>
  <c r="M81" i="110" s="1"/>
  <c r="K80" i="110"/>
  <c r="L80" i="110" s="1"/>
  <c r="M80" i="110" s="1"/>
  <c r="L79" i="110"/>
  <c r="M79" i="110" s="1"/>
  <c r="K79" i="110"/>
  <c r="K78" i="110"/>
  <c r="L78" i="110" s="1"/>
  <c r="M78" i="110" s="1"/>
  <c r="K77" i="110"/>
  <c r="L77" i="110" s="1"/>
  <c r="M77" i="110" s="1"/>
  <c r="K76" i="110"/>
  <c r="K73" i="110"/>
  <c r="L73" i="110" s="1"/>
  <c r="M73" i="110" s="1"/>
  <c r="K72" i="110"/>
  <c r="L72" i="110" s="1"/>
  <c r="M72" i="110" s="1"/>
  <c r="K71" i="110"/>
  <c r="L71" i="110" s="1"/>
  <c r="M71" i="110" s="1"/>
  <c r="L70" i="110"/>
  <c r="M70" i="110" s="1"/>
  <c r="K70" i="110"/>
  <c r="K69" i="110"/>
  <c r="L69" i="110" s="1"/>
  <c r="M69" i="110" s="1"/>
  <c r="K68" i="110"/>
  <c r="L68" i="110" s="1"/>
  <c r="M68" i="110" s="1"/>
  <c r="K67" i="110"/>
  <c r="L67" i="110" s="1"/>
  <c r="M67" i="110" s="1"/>
  <c r="L66" i="110"/>
  <c r="M66" i="110" s="1"/>
  <c r="K66" i="110"/>
  <c r="K65" i="110"/>
  <c r="L65" i="110" s="1"/>
  <c r="M65" i="110" s="1"/>
  <c r="K64" i="110"/>
  <c r="L64" i="110" s="1"/>
  <c r="M64" i="110" s="1"/>
  <c r="K63" i="110"/>
  <c r="L63" i="110" s="1"/>
  <c r="M63" i="110" s="1"/>
  <c r="L62" i="110"/>
  <c r="M62" i="110" s="1"/>
  <c r="K62" i="110"/>
  <c r="K61" i="110"/>
  <c r="L61" i="110" s="1"/>
  <c r="M61" i="110" s="1"/>
  <c r="K60" i="110"/>
  <c r="L60" i="110" s="1"/>
  <c r="M60" i="110" s="1"/>
  <c r="K59" i="110"/>
  <c r="K50" i="110"/>
  <c r="L50" i="110" s="1"/>
  <c r="M50" i="110" s="1"/>
  <c r="L49" i="110"/>
  <c r="M49" i="110" s="1"/>
  <c r="K49" i="110"/>
  <c r="K48" i="110"/>
  <c r="L48" i="110" s="1"/>
  <c r="M48" i="110" s="1"/>
  <c r="L47" i="110"/>
  <c r="M47" i="110" s="1"/>
  <c r="K47" i="110"/>
  <c r="K46" i="110"/>
  <c r="L46" i="110" s="1"/>
  <c r="M46" i="110" s="1"/>
  <c r="L45" i="110"/>
  <c r="M45" i="110" s="1"/>
  <c r="K45" i="110"/>
  <c r="K44" i="110"/>
  <c r="L44" i="110" s="1"/>
  <c r="M44" i="110" s="1"/>
  <c r="L43" i="110"/>
  <c r="M43" i="110" s="1"/>
  <c r="K43" i="110"/>
  <c r="K42" i="110"/>
  <c r="L42" i="110" s="1"/>
  <c r="M42" i="110" s="1"/>
  <c r="L41" i="110"/>
  <c r="M41" i="110" s="1"/>
  <c r="K41" i="110"/>
  <c r="K40" i="110"/>
  <c r="L40" i="110" s="1"/>
  <c r="M40" i="110" s="1"/>
  <c r="L39" i="110"/>
  <c r="M39" i="110" s="1"/>
  <c r="K39" i="110"/>
  <c r="K38" i="110"/>
  <c r="L38" i="110" s="1"/>
  <c r="M38" i="110" s="1"/>
  <c r="L37" i="110"/>
  <c r="M37" i="110" s="1"/>
  <c r="K37" i="110"/>
  <c r="K36" i="110"/>
  <c r="K51" i="110" s="1"/>
  <c r="K33" i="110"/>
  <c r="L33" i="110" s="1"/>
  <c r="M33" i="110" s="1"/>
  <c r="L32" i="110"/>
  <c r="M32" i="110" s="1"/>
  <c r="K32" i="110"/>
  <c r="K31" i="110"/>
  <c r="L31" i="110" s="1"/>
  <c r="M31" i="110" s="1"/>
  <c r="L30" i="110"/>
  <c r="M30" i="110" s="1"/>
  <c r="K30" i="110"/>
  <c r="K29" i="110"/>
  <c r="L29" i="110" s="1"/>
  <c r="M29" i="110" s="1"/>
  <c r="L28" i="110"/>
  <c r="M28" i="110" s="1"/>
  <c r="K28" i="110"/>
  <c r="K27" i="110"/>
  <c r="L27" i="110" s="1"/>
  <c r="M27" i="110" s="1"/>
  <c r="L26" i="110"/>
  <c r="M26" i="110" s="1"/>
  <c r="K26" i="110"/>
  <c r="K25" i="110"/>
  <c r="L25" i="110" s="1"/>
  <c r="M25" i="110" s="1"/>
  <c r="L24" i="110"/>
  <c r="M24" i="110" s="1"/>
  <c r="K24" i="110"/>
  <c r="K23" i="110"/>
  <c r="L23" i="110" s="1"/>
  <c r="M23" i="110" s="1"/>
  <c r="L22" i="110"/>
  <c r="M22" i="110" s="1"/>
  <c r="K22" i="110"/>
  <c r="K21" i="110"/>
  <c r="L21" i="110" s="1"/>
  <c r="M21" i="110" s="1"/>
  <c r="L20" i="110"/>
  <c r="M20" i="110" s="1"/>
  <c r="K20" i="110"/>
  <c r="K19" i="110"/>
  <c r="K34" i="110" s="1"/>
  <c r="K810" i="108"/>
  <c r="L810" i="108" s="1"/>
  <c r="M810" i="108" s="1"/>
  <c r="K809" i="108"/>
  <c r="L809" i="108" s="1"/>
  <c r="M809" i="108" s="1"/>
  <c r="K808" i="108"/>
  <c r="L808" i="108" s="1"/>
  <c r="M808" i="108" s="1"/>
  <c r="L807" i="108"/>
  <c r="M807" i="108" s="1"/>
  <c r="K807" i="108"/>
  <c r="K806" i="108"/>
  <c r="L806" i="108" s="1"/>
  <c r="M806" i="108" s="1"/>
  <c r="K805" i="108"/>
  <c r="L805" i="108" s="1"/>
  <c r="M805" i="108" s="1"/>
  <c r="K804" i="108"/>
  <c r="L804" i="108" s="1"/>
  <c r="M804" i="108" s="1"/>
  <c r="L803" i="108"/>
  <c r="M803" i="108" s="1"/>
  <c r="K803" i="108"/>
  <c r="K802" i="108"/>
  <c r="L802" i="108" s="1"/>
  <c r="M802" i="108" s="1"/>
  <c r="K801" i="108"/>
  <c r="L801" i="108" s="1"/>
  <c r="M801" i="108" s="1"/>
  <c r="K800" i="108"/>
  <c r="L800" i="108" s="1"/>
  <c r="M800" i="108" s="1"/>
  <c r="L799" i="108"/>
  <c r="M799" i="108" s="1"/>
  <c r="K799" i="108"/>
  <c r="K798" i="108"/>
  <c r="L798" i="108" s="1"/>
  <c r="M798" i="108" s="1"/>
  <c r="K797" i="108"/>
  <c r="L797" i="108" s="1"/>
  <c r="M797" i="108" s="1"/>
  <c r="K796" i="108"/>
  <c r="K793" i="108"/>
  <c r="L793" i="108" s="1"/>
  <c r="M793" i="108" s="1"/>
  <c r="K792" i="108"/>
  <c r="L792" i="108" s="1"/>
  <c r="M792" i="108" s="1"/>
  <c r="K791" i="108"/>
  <c r="L791" i="108" s="1"/>
  <c r="M791" i="108" s="1"/>
  <c r="L790" i="108"/>
  <c r="M790" i="108" s="1"/>
  <c r="K790" i="108"/>
  <c r="K789" i="108"/>
  <c r="L789" i="108" s="1"/>
  <c r="M789" i="108" s="1"/>
  <c r="K788" i="108"/>
  <c r="L788" i="108" s="1"/>
  <c r="M788" i="108" s="1"/>
  <c r="K787" i="108"/>
  <c r="L787" i="108" s="1"/>
  <c r="M787" i="108" s="1"/>
  <c r="L786" i="108"/>
  <c r="M786" i="108" s="1"/>
  <c r="K786" i="108"/>
  <c r="K785" i="108"/>
  <c r="L785" i="108" s="1"/>
  <c r="M785" i="108" s="1"/>
  <c r="K784" i="108"/>
  <c r="L784" i="108" s="1"/>
  <c r="M784" i="108" s="1"/>
  <c r="K783" i="108"/>
  <c r="L783" i="108" s="1"/>
  <c r="M783" i="108" s="1"/>
  <c r="L782" i="108"/>
  <c r="M782" i="108" s="1"/>
  <c r="K782" i="108"/>
  <c r="K781" i="108"/>
  <c r="L781" i="108" s="1"/>
  <c r="M781" i="108" s="1"/>
  <c r="K780" i="108"/>
  <c r="L780" i="108" s="1"/>
  <c r="M780" i="108" s="1"/>
  <c r="K779" i="108"/>
  <c r="K770" i="108"/>
  <c r="L770" i="108" s="1"/>
  <c r="M770" i="108" s="1"/>
  <c r="K769" i="108"/>
  <c r="L769" i="108" s="1"/>
  <c r="M769" i="108" s="1"/>
  <c r="K768" i="108"/>
  <c r="L768" i="108" s="1"/>
  <c r="M768" i="108" s="1"/>
  <c r="L767" i="108"/>
  <c r="M767" i="108" s="1"/>
  <c r="K767" i="108"/>
  <c r="K766" i="108"/>
  <c r="L766" i="108" s="1"/>
  <c r="M766" i="108" s="1"/>
  <c r="K765" i="108"/>
  <c r="L765" i="108" s="1"/>
  <c r="M765" i="108" s="1"/>
  <c r="K764" i="108"/>
  <c r="L764" i="108" s="1"/>
  <c r="M764" i="108" s="1"/>
  <c r="L763" i="108"/>
  <c r="M763" i="108" s="1"/>
  <c r="K763" i="108"/>
  <c r="K762" i="108"/>
  <c r="L762" i="108" s="1"/>
  <c r="M762" i="108" s="1"/>
  <c r="K761" i="108"/>
  <c r="L761" i="108" s="1"/>
  <c r="M761" i="108" s="1"/>
  <c r="K760" i="108"/>
  <c r="L760" i="108" s="1"/>
  <c r="M760" i="108" s="1"/>
  <c r="L759" i="108"/>
  <c r="M759" i="108" s="1"/>
  <c r="K759" i="108"/>
  <c r="K758" i="108"/>
  <c r="L758" i="108" s="1"/>
  <c r="M758" i="108" s="1"/>
  <c r="K757" i="108"/>
  <c r="L757" i="108" s="1"/>
  <c r="M757" i="108" s="1"/>
  <c r="K756" i="108"/>
  <c r="K753" i="108"/>
  <c r="L753" i="108" s="1"/>
  <c r="M753" i="108" s="1"/>
  <c r="K752" i="108"/>
  <c r="L752" i="108" s="1"/>
  <c r="M752" i="108" s="1"/>
  <c r="K751" i="108"/>
  <c r="L751" i="108" s="1"/>
  <c r="M751" i="108" s="1"/>
  <c r="L750" i="108"/>
  <c r="M750" i="108" s="1"/>
  <c r="K750" i="108"/>
  <c r="K749" i="108"/>
  <c r="L749" i="108" s="1"/>
  <c r="M749" i="108" s="1"/>
  <c r="K748" i="108"/>
  <c r="L748" i="108" s="1"/>
  <c r="M748" i="108" s="1"/>
  <c r="K747" i="108"/>
  <c r="L747" i="108" s="1"/>
  <c r="M747" i="108" s="1"/>
  <c r="L746" i="108"/>
  <c r="M746" i="108" s="1"/>
  <c r="K746" i="108"/>
  <c r="K745" i="108"/>
  <c r="L745" i="108" s="1"/>
  <c r="M745" i="108" s="1"/>
  <c r="K744" i="108"/>
  <c r="L744" i="108" s="1"/>
  <c r="M744" i="108" s="1"/>
  <c r="K743" i="108"/>
  <c r="L743" i="108" s="1"/>
  <c r="M743" i="108" s="1"/>
  <c r="L742" i="108"/>
  <c r="M742" i="108" s="1"/>
  <c r="K742" i="108"/>
  <c r="K741" i="108"/>
  <c r="L741" i="108" s="1"/>
  <c r="M741" i="108" s="1"/>
  <c r="K740" i="108"/>
  <c r="L740" i="108" s="1"/>
  <c r="M740" i="108" s="1"/>
  <c r="K739" i="108"/>
  <c r="K730" i="108"/>
  <c r="L730" i="108" s="1"/>
  <c r="M730" i="108" s="1"/>
  <c r="K729" i="108"/>
  <c r="L729" i="108" s="1"/>
  <c r="M729" i="108" s="1"/>
  <c r="K728" i="108"/>
  <c r="L728" i="108" s="1"/>
  <c r="M728" i="108" s="1"/>
  <c r="L727" i="108"/>
  <c r="M727" i="108" s="1"/>
  <c r="K727" i="108"/>
  <c r="K726" i="108"/>
  <c r="L726" i="108" s="1"/>
  <c r="M726" i="108" s="1"/>
  <c r="K725" i="108"/>
  <c r="L725" i="108" s="1"/>
  <c r="M725" i="108" s="1"/>
  <c r="K724" i="108"/>
  <c r="L724" i="108" s="1"/>
  <c r="M724" i="108" s="1"/>
  <c r="L723" i="108"/>
  <c r="M723" i="108" s="1"/>
  <c r="K723" i="108"/>
  <c r="K722" i="108"/>
  <c r="L722" i="108" s="1"/>
  <c r="M722" i="108" s="1"/>
  <c r="K721" i="108"/>
  <c r="L721" i="108" s="1"/>
  <c r="M721" i="108" s="1"/>
  <c r="K720" i="108"/>
  <c r="L720" i="108" s="1"/>
  <c r="M720" i="108" s="1"/>
  <c r="L719" i="108"/>
  <c r="M719" i="108" s="1"/>
  <c r="K719" i="108"/>
  <c r="K718" i="108"/>
  <c r="L718" i="108" s="1"/>
  <c r="M718" i="108" s="1"/>
  <c r="K717" i="108"/>
  <c r="L717" i="108" s="1"/>
  <c r="M717" i="108" s="1"/>
  <c r="K716" i="108"/>
  <c r="K713" i="108"/>
  <c r="L713" i="108" s="1"/>
  <c r="M713" i="108" s="1"/>
  <c r="K712" i="108"/>
  <c r="L712" i="108" s="1"/>
  <c r="M712" i="108" s="1"/>
  <c r="K711" i="108"/>
  <c r="L711" i="108" s="1"/>
  <c r="M711" i="108" s="1"/>
  <c r="L710" i="108"/>
  <c r="M710" i="108" s="1"/>
  <c r="K710" i="108"/>
  <c r="K709" i="108"/>
  <c r="L709" i="108" s="1"/>
  <c r="M709" i="108" s="1"/>
  <c r="K708" i="108"/>
  <c r="L708" i="108" s="1"/>
  <c r="M708" i="108" s="1"/>
  <c r="K707" i="108"/>
  <c r="L707" i="108" s="1"/>
  <c r="M707" i="108" s="1"/>
  <c r="L706" i="108"/>
  <c r="M706" i="108" s="1"/>
  <c r="K706" i="108"/>
  <c r="K705" i="108"/>
  <c r="L705" i="108" s="1"/>
  <c r="M705" i="108" s="1"/>
  <c r="K704" i="108"/>
  <c r="L704" i="108" s="1"/>
  <c r="M704" i="108" s="1"/>
  <c r="K703" i="108"/>
  <c r="L703" i="108" s="1"/>
  <c r="M703" i="108" s="1"/>
  <c r="L702" i="108"/>
  <c r="M702" i="108" s="1"/>
  <c r="K702" i="108"/>
  <c r="K701" i="108"/>
  <c r="L701" i="108" s="1"/>
  <c r="M701" i="108" s="1"/>
  <c r="K700" i="108"/>
  <c r="L700" i="108" s="1"/>
  <c r="M700" i="108" s="1"/>
  <c r="K699" i="108"/>
  <c r="K690" i="108"/>
  <c r="L690" i="108" s="1"/>
  <c r="M690" i="108" s="1"/>
  <c r="K689" i="108"/>
  <c r="L689" i="108" s="1"/>
  <c r="M689" i="108" s="1"/>
  <c r="K688" i="108"/>
  <c r="L688" i="108" s="1"/>
  <c r="M688" i="108" s="1"/>
  <c r="L687" i="108"/>
  <c r="M687" i="108" s="1"/>
  <c r="K687" i="108"/>
  <c r="K686" i="108"/>
  <c r="L686" i="108" s="1"/>
  <c r="M686" i="108" s="1"/>
  <c r="K685" i="108"/>
  <c r="L685" i="108" s="1"/>
  <c r="M685" i="108" s="1"/>
  <c r="K684" i="108"/>
  <c r="L684" i="108" s="1"/>
  <c r="M684" i="108" s="1"/>
  <c r="L683" i="108"/>
  <c r="M683" i="108" s="1"/>
  <c r="K683" i="108"/>
  <c r="K682" i="108"/>
  <c r="L682" i="108" s="1"/>
  <c r="M682" i="108" s="1"/>
  <c r="K681" i="108"/>
  <c r="L681" i="108" s="1"/>
  <c r="M681" i="108" s="1"/>
  <c r="K680" i="108"/>
  <c r="L680" i="108" s="1"/>
  <c r="M680" i="108" s="1"/>
  <c r="L679" i="108"/>
  <c r="M679" i="108" s="1"/>
  <c r="K679" i="108"/>
  <c r="K678" i="108"/>
  <c r="L678" i="108" s="1"/>
  <c r="M678" i="108" s="1"/>
  <c r="K677" i="108"/>
  <c r="L677" i="108" s="1"/>
  <c r="M677" i="108" s="1"/>
  <c r="K676" i="108"/>
  <c r="K673" i="108"/>
  <c r="L673" i="108" s="1"/>
  <c r="M673" i="108" s="1"/>
  <c r="K672" i="108"/>
  <c r="L672" i="108" s="1"/>
  <c r="M672" i="108" s="1"/>
  <c r="K671" i="108"/>
  <c r="L671" i="108" s="1"/>
  <c r="M671" i="108" s="1"/>
  <c r="L670" i="108"/>
  <c r="M670" i="108" s="1"/>
  <c r="K670" i="108"/>
  <c r="K669" i="108"/>
  <c r="L669" i="108" s="1"/>
  <c r="M669" i="108" s="1"/>
  <c r="K668" i="108"/>
  <c r="L668" i="108" s="1"/>
  <c r="M668" i="108" s="1"/>
  <c r="K667" i="108"/>
  <c r="L667" i="108" s="1"/>
  <c r="M667" i="108" s="1"/>
  <c r="L666" i="108"/>
  <c r="M666" i="108" s="1"/>
  <c r="K666" i="108"/>
  <c r="K665" i="108"/>
  <c r="L665" i="108" s="1"/>
  <c r="M665" i="108" s="1"/>
  <c r="K664" i="108"/>
  <c r="L664" i="108" s="1"/>
  <c r="M664" i="108" s="1"/>
  <c r="K663" i="108"/>
  <c r="L663" i="108" s="1"/>
  <c r="M663" i="108" s="1"/>
  <c r="L662" i="108"/>
  <c r="M662" i="108" s="1"/>
  <c r="K662" i="108"/>
  <c r="K661" i="108"/>
  <c r="L661" i="108" s="1"/>
  <c r="M661" i="108" s="1"/>
  <c r="K660" i="108"/>
  <c r="L660" i="108" s="1"/>
  <c r="M660" i="108" s="1"/>
  <c r="K659" i="108"/>
  <c r="K650" i="108"/>
  <c r="L650" i="108" s="1"/>
  <c r="M650" i="108" s="1"/>
  <c r="K649" i="108"/>
  <c r="L649" i="108" s="1"/>
  <c r="M649" i="108" s="1"/>
  <c r="K648" i="108"/>
  <c r="L648" i="108" s="1"/>
  <c r="M648" i="108" s="1"/>
  <c r="L647" i="108"/>
  <c r="M647" i="108" s="1"/>
  <c r="K647" i="108"/>
  <c r="K646" i="108"/>
  <c r="L646" i="108" s="1"/>
  <c r="M646" i="108" s="1"/>
  <c r="K645" i="108"/>
  <c r="L645" i="108" s="1"/>
  <c r="M645" i="108" s="1"/>
  <c r="K644" i="108"/>
  <c r="L644" i="108" s="1"/>
  <c r="M644" i="108" s="1"/>
  <c r="L643" i="108"/>
  <c r="M643" i="108" s="1"/>
  <c r="K643" i="108"/>
  <c r="K642" i="108"/>
  <c r="L642" i="108" s="1"/>
  <c r="M642" i="108" s="1"/>
  <c r="K641" i="108"/>
  <c r="L641" i="108" s="1"/>
  <c r="M641" i="108" s="1"/>
  <c r="K640" i="108"/>
  <c r="L640" i="108" s="1"/>
  <c r="M640" i="108" s="1"/>
  <c r="L639" i="108"/>
  <c r="M639" i="108" s="1"/>
  <c r="K639" i="108"/>
  <c r="K638" i="108"/>
  <c r="L638" i="108" s="1"/>
  <c r="M638" i="108" s="1"/>
  <c r="K637" i="108"/>
  <c r="L637" i="108" s="1"/>
  <c r="M637" i="108" s="1"/>
  <c r="K636" i="108"/>
  <c r="K633" i="108"/>
  <c r="L633" i="108" s="1"/>
  <c r="M633" i="108" s="1"/>
  <c r="K632" i="108"/>
  <c r="L632" i="108" s="1"/>
  <c r="M632" i="108" s="1"/>
  <c r="K631" i="108"/>
  <c r="L631" i="108" s="1"/>
  <c r="M631" i="108" s="1"/>
  <c r="L630" i="108"/>
  <c r="M630" i="108" s="1"/>
  <c r="K630" i="108"/>
  <c r="K629" i="108"/>
  <c r="L629" i="108" s="1"/>
  <c r="M629" i="108" s="1"/>
  <c r="K628" i="108"/>
  <c r="L628" i="108" s="1"/>
  <c r="M628" i="108" s="1"/>
  <c r="K627" i="108"/>
  <c r="L627" i="108" s="1"/>
  <c r="M627" i="108" s="1"/>
  <c r="L626" i="108"/>
  <c r="M626" i="108" s="1"/>
  <c r="K626" i="108"/>
  <c r="K625" i="108"/>
  <c r="L625" i="108" s="1"/>
  <c r="M625" i="108" s="1"/>
  <c r="K624" i="108"/>
  <c r="L624" i="108" s="1"/>
  <c r="M624" i="108" s="1"/>
  <c r="K623" i="108"/>
  <c r="L623" i="108" s="1"/>
  <c r="M623" i="108" s="1"/>
  <c r="L622" i="108"/>
  <c r="M622" i="108" s="1"/>
  <c r="K622" i="108"/>
  <c r="K621" i="108"/>
  <c r="L621" i="108" s="1"/>
  <c r="M621" i="108" s="1"/>
  <c r="K620" i="108"/>
  <c r="L620" i="108" s="1"/>
  <c r="M620" i="108" s="1"/>
  <c r="K619" i="108"/>
  <c r="K610" i="108"/>
  <c r="L610" i="108" s="1"/>
  <c r="M610" i="108" s="1"/>
  <c r="K609" i="108"/>
  <c r="L609" i="108" s="1"/>
  <c r="M609" i="108" s="1"/>
  <c r="K608" i="108"/>
  <c r="L608" i="108" s="1"/>
  <c r="M608" i="108" s="1"/>
  <c r="L607" i="108"/>
  <c r="M607" i="108" s="1"/>
  <c r="K607" i="108"/>
  <c r="K606" i="108"/>
  <c r="L606" i="108" s="1"/>
  <c r="M606" i="108" s="1"/>
  <c r="K605" i="108"/>
  <c r="L605" i="108" s="1"/>
  <c r="M605" i="108" s="1"/>
  <c r="K604" i="108"/>
  <c r="L604" i="108" s="1"/>
  <c r="M604" i="108" s="1"/>
  <c r="L603" i="108"/>
  <c r="M603" i="108" s="1"/>
  <c r="K603" i="108"/>
  <c r="K602" i="108"/>
  <c r="L602" i="108" s="1"/>
  <c r="M602" i="108" s="1"/>
  <c r="K601" i="108"/>
  <c r="L601" i="108" s="1"/>
  <c r="M601" i="108" s="1"/>
  <c r="K600" i="108"/>
  <c r="L600" i="108" s="1"/>
  <c r="M600" i="108" s="1"/>
  <c r="L599" i="108"/>
  <c r="M599" i="108" s="1"/>
  <c r="K599" i="108"/>
  <c r="K598" i="108"/>
  <c r="L598" i="108" s="1"/>
  <c r="M598" i="108" s="1"/>
  <c r="K597" i="108"/>
  <c r="L597" i="108" s="1"/>
  <c r="M597" i="108" s="1"/>
  <c r="K596" i="108"/>
  <c r="K593" i="108"/>
  <c r="L593" i="108" s="1"/>
  <c r="M593" i="108" s="1"/>
  <c r="K592" i="108"/>
  <c r="L592" i="108" s="1"/>
  <c r="M592" i="108" s="1"/>
  <c r="K591" i="108"/>
  <c r="L591" i="108" s="1"/>
  <c r="M591" i="108" s="1"/>
  <c r="L590" i="108"/>
  <c r="M590" i="108" s="1"/>
  <c r="K590" i="108"/>
  <c r="K589" i="108"/>
  <c r="L589" i="108" s="1"/>
  <c r="M589" i="108" s="1"/>
  <c r="K588" i="108"/>
  <c r="L588" i="108" s="1"/>
  <c r="M588" i="108" s="1"/>
  <c r="K587" i="108"/>
  <c r="L587" i="108" s="1"/>
  <c r="M587" i="108" s="1"/>
  <c r="L586" i="108"/>
  <c r="M586" i="108" s="1"/>
  <c r="K586" i="108"/>
  <c r="K585" i="108"/>
  <c r="L585" i="108" s="1"/>
  <c r="M585" i="108" s="1"/>
  <c r="K584" i="108"/>
  <c r="L584" i="108" s="1"/>
  <c r="M584" i="108" s="1"/>
  <c r="K583" i="108"/>
  <c r="L583" i="108" s="1"/>
  <c r="M583" i="108" s="1"/>
  <c r="L582" i="108"/>
  <c r="M582" i="108" s="1"/>
  <c r="K582" i="108"/>
  <c r="K581" i="108"/>
  <c r="L581" i="108" s="1"/>
  <c r="M581" i="108" s="1"/>
  <c r="K580" i="108"/>
  <c r="L580" i="108" s="1"/>
  <c r="M580" i="108" s="1"/>
  <c r="K579" i="108"/>
  <c r="K570" i="108"/>
  <c r="L570" i="108" s="1"/>
  <c r="M570" i="108" s="1"/>
  <c r="K569" i="108"/>
  <c r="L569" i="108" s="1"/>
  <c r="M569" i="108" s="1"/>
  <c r="K568" i="108"/>
  <c r="L568" i="108" s="1"/>
  <c r="M568" i="108" s="1"/>
  <c r="L567" i="108"/>
  <c r="M567" i="108" s="1"/>
  <c r="K567" i="108"/>
  <c r="K566" i="108"/>
  <c r="L566" i="108" s="1"/>
  <c r="M566" i="108" s="1"/>
  <c r="K565" i="108"/>
  <c r="L565" i="108" s="1"/>
  <c r="M565" i="108" s="1"/>
  <c r="K564" i="108"/>
  <c r="L564" i="108" s="1"/>
  <c r="M564" i="108" s="1"/>
  <c r="L563" i="108"/>
  <c r="M563" i="108" s="1"/>
  <c r="K563" i="108"/>
  <c r="K562" i="108"/>
  <c r="L562" i="108" s="1"/>
  <c r="M562" i="108" s="1"/>
  <c r="K561" i="108"/>
  <c r="L561" i="108" s="1"/>
  <c r="M561" i="108" s="1"/>
  <c r="K560" i="108"/>
  <c r="L560" i="108" s="1"/>
  <c r="M560" i="108" s="1"/>
  <c r="L559" i="108"/>
  <c r="M559" i="108" s="1"/>
  <c r="K559" i="108"/>
  <c r="K558" i="108"/>
  <c r="L558" i="108" s="1"/>
  <c r="M558" i="108" s="1"/>
  <c r="K557" i="108"/>
  <c r="L557" i="108" s="1"/>
  <c r="M557" i="108" s="1"/>
  <c r="K556" i="108"/>
  <c r="K553" i="108"/>
  <c r="L553" i="108" s="1"/>
  <c r="M553" i="108" s="1"/>
  <c r="K552" i="108"/>
  <c r="L552" i="108" s="1"/>
  <c r="M552" i="108" s="1"/>
  <c r="K551" i="108"/>
  <c r="L551" i="108" s="1"/>
  <c r="M551" i="108" s="1"/>
  <c r="L550" i="108"/>
  <c r="M550" i="108" s="1"/>
  <c r="K550" i="108"/>
  <c r="K549" i="108"/>
  <c r="L549" i="108" s="1"/>
  <c r="M549" i="108" s="1"/>
  <c r="K548" i="108"/>
  <c r="L548" i="108" s="1"/>
  <c r="M548" i="108" s="1"/>
  <c r="K547" i="108"/>
  <c r="L547" i="108" s="1"/>
  <c r="M547" i="108" s="1"/>
  <c r="L546" i="108"/>
  <c r="M546" i="108" s="1"/>
  <c r="K546" i="108"/>
  <c r="K545" i="108"/>
  <c r="L545" i="108" s="1"/>
  <c r="M545" i="108" s="1"/>
  <c r="K544" i="108"/>
  <c r="L544" i="108" s="1"/>
  <c r="M544" i="108" s="1"/>
  <c r="K543" i="108"/>
  <c r="L543" i="108" s="1"/>
  <c r="M543" i="108" s="1"/>
  <c r="L542" i="108"/>
  <c r="M542" i="108" s="1"/>
  <c r="K542" i="108"/>
  <c r="K541" i="108"/>
  <c r="L541" i="108" s="1"/>
  <c r="M541" i="108" s="1"/>
  <c r="K540" i="108"/>
  <c r="L540" i="108" s="1"/>
  <c r="M540" i="108" s="1"/>
  <c r="K539" i="108"/>
  <c r="K530" i="108"/>
  <c r="L530" i="108" s="1"/>
  <c r="M530" i="108" s="1"/>
  <c r="K529" i="108"/>
  <c r="L529" i="108" s="1"/>
  <c r="M529" i="108" s="1"/>
  <c r="K528" i="108"/>
  <c r="L528" i="108" s="1"/>
  <c r="M528" i="108" s="1"/>
  <c r="L527" i="108"/>
  <c r="M527" i="108" s="1"/>
  <c r="K527" i="108"/>
  <c r="K526" i="108"/>
  <c r="L526" i="108" s="1"/>
  <c r="M526" i="108" s="1"/>
  <c r="K525" i="108"/>
  <c r="L525" i="108" s="1"/>
  <c r="M525" i="108" s="1"/>
  <c r="K524" i="108"/>
  <c r="L524" i="108" s="1"/>
  <c r="M524" i="108" s="1"/>
  <c r="L523" i="108"/>
  <c r="M523" i="108" s="1"/>
  <c r="K523" i="108"/>
  <c r="K522" i="108"/>
  <c r="L522" i="108" s="1"/>
  <c r="M522" i="108" s="1"/>
  <c r="K521" i="108"/>
  <c r="L521" i="108" s="1"/>
  <c r="M521" i="108" s="1"/>
  <c r="K520" i="108"/>
  <c r="L520" i="108" s="1"/>
  <c r="M520" i="108" s="1"/>
  <c r="L519" i="108"/>
  <c r="M519" i="108" s="1"/>
  <c r="K519" i="108"/>
  <c r="K518" i="108"/>
  <c r="L518" i="108" s="1"/>
  <c r="M518" i="108" s="1"/>
  <c r="K517" i="108"/>
  <c r="L517" i="108" s="1"/>
  <c r="M517" i="108" s="1"/>
  <c r="K516" i="108"/>
  <c r="K513" i="108"/>
  <c r="L513" i="108" s="1"/>
  <c r="M513" i="108" s="1"/>
  <c r="K512" i="108"/>
  <c r="L512" i="108" s="1"/>
  <c r="M512" i="108" s="1"/>
  <c r="K511" i="108"/>
  <c r="L511" i="108" s="1"/>
  <c r="M511" i="108" s="1"/>
  <c r="L510" i="108"/>
  <c r="M510" i="108" s="1"/>
  <c r="K510" i="108"/>
  <c r="K509" i="108"/>
  <c r="L509" i="108" s="1"/>
  <c r="M509" i="108" s="1"/>
  <c r="K508" i="108"/>
  <c r="L508" i="108" s="1"/>
  <c r="M508" i="108" s="1"/>
  <c r="K507" i="108"/>
  <c r="L507" i="108" s="1"/>
  <c r="M507" i="108" s="1"/>
  <c r="L506" i="108"/>
  <c r="M506" i="108" s="1"/>
  <c r="K506" i="108"/>
  <c r="K505" i="108"/>
  <c r="L505" i="108" s="1"/>
  <c r="M505" i="108" s="1"/>
  <c r="K504" i="108"/>
  <c r="L504" i="108" s="1"/>
  <c r="M504" i="108" s="1"/>
  <c r="K503" i="108"/>
  <c r="L503" i="108" s="1"/>
  <c r="M503" i="108" s="1"/>
  <c r="L502" i="108"/>
  <c r="M502" i="108" s="1"/>
  <c r="K502" i="108"/>
  <c r="K501" i="108"/>
  <c r="L501" i="108" s="1"/>
  <c r="M501" i="108" s="1"/>
  <c r="K500" i="108"/>
  <c r="L500" i="108" s="1"/>
  <c r="M500" i="108" s="1"/>
  <c r="K499" i="108"/>
  <c r="K490" i="108"/>
  <c r="L490" i="108" s="1"/>
  <c r="M490" i="108" s="1"/>
  <c r="K489" i="108"/>
  <c r="L489" i="108" s="1"/>
  <c r="M489" i="108" s="1"/>
  <c r="K488" i="108"/>
  <c r="L488" i="108" s="1"/>
  <c r="M488" i="108" s="1"/>
  <c r="L487" i="108"/>
  <c r="M487" i="108" s="1"/>
  <c r="K487" i="108"/>
  <c r="K486" i="108"/>
  <c r="L486" i="108" s="1"/>
  <c r="M486" i="108" s="1"/>
  <c r="K485" i="108"/>
  <c r="L485" i="108" s="1"/>
  <c r="M485" i="108" s="1"/>
  <c r="K484" i="108"/>
  <c r="L484" i="108" s="1"/>
  <c r="M484" i="108" s="1"/>
  <c r="L483" i="108"/>
  <c r="M483" i="108" s="1"/>
  <c r="K483" i="108"/>
  <c r="K482" i="108"/>
  <c r="L482" i="108" s="1"/>
  <c r="M482" i="108" s="1"/>
  <c r="K481" i="108"/>
  <c r="L481" i="108" s="1"/>
  <c r="M481" i="108" s="1"/>
  <c r="K480" i="108"/>
  <c r="L480" i="108" s="1"/>
  <c r="M480" i="108" s="1"/>
  <c r="L479" i="108"/>
  <c r="M479" i="108" s="1"/>
  <c r="K479" i="108"/>
  <c r="K478" i="108"/>
  <c r="L478" i="108" s="1"/>
  <c r="M478" i="108" s="1"/>
  <c r="K477" i="108"/>
  <c r="L477" i="108" s="1"/>
  <c r="M477" i="108" s="1"/>
  <c r="K476" i="108"/>
  <c r="K473" i="108"/>
  <c r="L473" i="108" s="1"/>
  <c r="M473" i="108" s="1"/>
  <c r="K472" i="108"/>
  <c r="L472" i="108" s="1"/>
  <c r="M472" i="108" s="1"/>
  <c r="K471" i="108"/>
  <c r="L471" i="108" s="1"/>
  <c r="M471" i="108" s="1"/>
  <c r="L470" i="108"/>
  <c r="M470" i="108" s="1"/>
  <c r="K470" i="108"/>
  <c r="K469" i="108"/>
  <c r="L469" i="108" s="1"/>
  <c r="M469" i="108" s="1"/>
  <c r="K468" i="108"/>
  <c r="L468" i="108" s="1"/>
  <c r="M468" i="108" s="1"/>
  <c r="K467" i="108"/>
  <c r="L467" i="108" s="1"/>
  <c r="M467" i="108" s="1"/>
  <c r="L466" i="108"/>
  <c r="M466" i="108" s="1"/>
  <c r="K466" i="108"/>
  <c r="K465" i="108"/>
  <c r="L465" i="108" s="1"/>
  <c r="M465" i="108" s="1"/>
  <c r="K464" i="108"/>
  <c r="L464" i="108" s="1"/>
  <c r="M464" i="108" s="1"/>
  <c r="K463" i="108"/>
  <c r="L463" i="108" s="1"/>
  <c r="M463" i="108" s="1"/>
  <c r="L462" i="108"/>
  <c r="M462" i="108" s="1"/>
  <c r="K462" i="108"/>
  <c r="K461" i="108"/>
  <c r="L461" i="108" s="1"/>
  <c r="M461" i="108" s="1"/>
  <c r="K460" i="108"/>
  <c r="L460" i="108" s="1"/>
  <c r="M460" i="108" s="1"/>
  <c r="K459" i="108"/>
  <c r="K450" i="108"/>
  <c r="L450" i="108" s="1"/>
  <c r="M450" i="108" s="1"/>
  <c r="K449" i="108"/>
  <c r="L449" i="108" s="1"/>
  <c r="M449" i="108" s="1"/>
  <c r="K448" i="108"/>
  <c r="L448" i="108" s="1"/>
  <c r="M448" i="108" s="1"/>
  <c r="L447" i="108"/>
  <c r="M447" i="108" s="1"/>
  <c r="K447" i="108"/>
  <c r="K446" i="108"/>
  <c r="L446" i="108" s="1"/>
  <c r="M446" i="108" s="1"/>
  <c r="K445" i="108"/>
  <c r="L445" i="108" s="1"/>
  <c r="M445" i="108" s="1"/>
  <c r="K444" i="108"/>
  <c r="L444" i="108" s="1"/>
  <c r="M444" i="108" s="1"/>
  <c r="L443" i="108"/>
  <c r="M443" i="108" s="1"/>
  <c r="K443" i="108"/>
  <c r="K442" i="108"/>
  <c r="L442" i="108" s="1"/>
  <c r="M442" i="108" s="1"/>
  <c r="K441" i="108"/>
  <c r="L441" i="108" s="1"/>
  <c r="M441" i="108" s="1"/>
  <c r="K440" i="108"/>
  <c r="L440" i="108" s="1"/>
  <c r="M440" i="108" s="1"/>
  <c r="L439" i="108"/>
  <c r="M439" i="108" s="1"/>
  <c r="K439" i="108"/>
  <c r="K438" i="108"/>
  <c r="L438" i="108" s="1"/>
  <c r="M438" i="108" s="1"/>
  <c r="K437" i="108"/>
  <c r="L437" i="108" s="1"/>
  <c r="M437" i="108" s="1"/>
  <c r="K436" i="108"/>
  <c r="K433" i="108"/>
  <c r="L433" i="108" s="1"/>
  <c r="M433" i="108" s="1"/>
  <c r="K432" i="108"/>
  <c r="L432" i="108" s="1"/>
  <c r="M432" i="108" s="1"/>
  <c r="K431" i="108"/>
  <c r="L431" i="108" s="1"/>
  <c r="M431" i="108" s="1"/>
  <c r="L430" i="108"/>
  <c r="M430" i="108" s="1"/>
  <c r="K430" i="108"/>
  <c r="K429" i="108"/>
  <c r="L429" i="108" s="1"/>
  <c r="M429" i="108" s="1"/>
  <c r="K428" i="108"/>
  <c r="L428" i="108" s="1"/>
  <c r="M428" i="108" s="1"/>
  <c r="K427" i="108"/>
  <c r="L427" i="108" s="1"/>
  <c r="M427" i="108" s="1"/>
  <c r="L426" i="108"/>
  <c r="M426" i="108" s="1"/>
  <c r="K426" i="108"/>
  <c r="K425" i="108"/>
  <c r="L425" i="108" s="1"/>
  <c r="M425" i="108" s="1"/>
  <c r="K424" i="108"/>
  <c r="L424" i="108" s="1"/>
  <c r="M424" i="108" s="1"/>
  <c r="K423" i="108"/>
  <c r="L423" i="108" s="1"/>
  <c r="M423" i="108" s="1"/>
  <c r="L422" i="108"/>
  <c r="M422" i="108" s="1"/>
  <c r="K422" i="108"/>
  <c r="K421" i="108"/>
  <c r="L421" i="108" s="1"/>
  <c r="M421" i="108" s="1"/>
  <c r="K420" i="108"/>
  <c r="L420" i="108" s="1"/>
  <c r="M420" i="108" s="1"/>
  <c r="K419" i="108"/>
  <c r="K410" i="108"/>
  <c r="L410" i="108" s="1"/>
  <c r="M410" i="108" s="1"/>
  <c r="K409" i="108"/>
  <c r="L409" i="108" s="1"/>
  <c r="M409" i="108" s="1"/>
  <c r="K408" i="108"/>
  <c r="L408" i="108" s="1"/>
  <c r="M408" i="108" s="1"/>
  <c r="L407" i="108"/>
  <c r="M407" i="108" s="1"/>
  <c r="K407" i="108"/>
  <c r="K406" i="108"/>
  <c r="L406" i="108" s="1"/>
  <c r="M406" i="108" s="1"/>
  <c r="K405" i="108"/>
  <c r="L405" i="108" s="1"/>
  <c r="M405" i="108" s="1"/>
  <c r="K404" i="108"/>
  <c r="L404" i="108" s="1"/>
  <c r="M404" i="108" s="1"/>
  <c r="L403" i="108"/>
  <c r="M403" i="108" s="1"/>
  <c r="K403" i="108"/>
  <c r="K402" i="108"/>
  <c r="L402" i="108" s="1"/>
  <c r="M402" i="108" s="1"/>
  <c r="K401" i="108"/>
  <c r="L401" i="108" s="1"/>
  <c r="M401" i="108" s="1"/>
  <c r="K400" i="108"/>
  <c r="L400" i="108" s="1"/>
  <c r="M400" i="108" s="1"/>
  <c r="L399" i="108"/>
  <c r="M399" i="108" s="1"/>
  <c r="K399" i="108"/>
  <c r="K398" i="108"/>
  <c r="L398" i="108" s="1"/>
  <c r="M398" i="108" s="1"/>
  <c r="K397" i="108"/>
  <c r="L397" i="108" s="1"/>
  <c r="M397" i="108" s="1"/>
  <c r="K396" i="108"/>
  <c r="K393" i="108"/>
  <c r="L393" i="108" s="1"/>
  <c r="M393" i="108" s="1"/>
  <c r="K392" i="108"/>
  <c r="L392" i="108" s="1"/>
  <c r="M392" i="108" s="1"/>
  <c r="K391" i="108"/>
  <c r="L391" i="108" s="1"/>
  <c r="M391" i="108" s="1"/>
  <c r="L390" i="108"/>
  <c r="M390" i="108" s="1"/>
  <c r="K390" i="108"/>
  <c r="K389" i="108"/>
  <c r="L389" i="108" s="1"/>
  <c r="M389" i="108" s="1"/>
  <c r="K388" i="108"/>
  <c r="L388" i="108" s="1"/>
  <c r="M388" i="108" s="1"/>
  <c r="K387" i="108"/>
  <c r="L387" i="108" s="1"/>
  <c r="M387" i="108" s="1"/>
  <c r="L386" i="108"/>
  <c r="M386" i="108" s="1"/>
  <c r="K386" i="108"/>
  <c r="K385" i="108"/>
  <c r="L385" i="108" s="1"/>
  <c r="M385" i="108" s="1"/>
  <c r="K384" i="108"/>
  <c r="L384" i="108" s="1"/>
  <c r="M384" i="108" s="1"/>
  <c r="K383" i="108"/>
  <c r="L383" i="108" s="1"/>
  <c r="M383" i="108" s="1"/>
  <c r="L382" i="108"/>
  <c r="M382" i="108" s="1"/>
  <c r="K382" i="108"/>
  <c r="K381" i="108"/>
  <c r="L381" i="108" s="1"/>
  <c r="M381" i="108" s="1"/>
  <c r="K380" i="108"/>
  <c r="L380" i="108" s="1"/>
  <c r="M380" i="108" s="1"/>
  <c r="K379" i="108"/>
  <c r="K370" i="108"/>
  <c r="L370" i="108" s="1"/>
  <c r="M370" i="108" s="1"/>
  <c r="K369" i="108"/>
  <c r="L369" i="108" s="1"/>
  <c r="M369" i="108" s="1"/>
  <c r="K368" i="108"/>
  <c r="L368" i="108" s="1"/>
  <c r="M368" i="108" s="1"/>
  <c r="L367" i="108"/>
  <c r="M367" i="108" s="1"/>
  <c r="K367" i="108"/>
  <c r="K366" i="108"/>
  <c r="L366" i="108" s="1"/>
  <c r="M366" i="108" s="1"/>
  <c r="K365" i="108"/>
  <c r="L365" i="108" s="1"/>
  <c r="M365" i="108" s="1"/>
  <c r="K364" i="108"/>
  <c r="L364" i="108" s="1"/>
  <c r="M364" i="108" s="1"/>
  <c r="L363" i="108"/>
  <c r="M363" i="108" s="1"/>
  <c r="K363" i="108"/>
  <c r="K362" i="108"/>
  <c r="L362" i="108" s="1"/>
  <c r="M362" i="108" s="1"/>
  <c r="K361" i="108"/>
  <c r="L361" i="108" s="1"/>
  <c r="M361" i="108" s="1"/>
  <c r="K360" i="108"/>
  <c r="L360" i="108" s="1"/>
  <c r="M360" i="108" s="1"/>
  <c r="L359" i="108"/>
  <c r="M359" i="108" s="1"/>
  <c r="K359" i="108"/>
  <c r="K358" i="108"/>
  <c r="L358" i="108" s="1"/>
  <c r="M358" i="108" s="1"/>
  <c r="K357" i="108"/>
  <c r="L357" i="108" s="1"/>
  <c r="M357" i="108" s="1"/>
  <c r="K356" i="108"/>
  <c r="K353" i="108"/>
  <c r="L353" i="108" s="1"/>
  <c r="M353" i="108" s="1"/>
  <c r="K352" i="108"/>
  <c r="L352" i="108" s="1"/>
  <c r="M352" i="108" s="1"/>
  <c r="K351" i="108"/>
  <c r="L351" i="108" s="1"/>
  <c r="M351" i="108" s="1"/>
  <c r="L350" i="108"/>
  <c r="M350" i="108" s="1"/>
  <c r="K350" i="108"/>
  <c r="K349" i="108"/>
  <c r="L349" i="108" s="1"/>
  <c r="M349" i="108" s="1"/>
  <c r="K348" i="108"/>
  <c r="L348" i="108" s="1"/>
  <c r="M348" i="108" s="1"/>
  <c r="K347" i="108"/>
  <c r="L347" i="108" s="1"/>
  <c r="M347" i="108" s="1"/>
  <c r="L346" i="108"/>
  <c r="M346" i="108" s="1"/>
  <c r="K346" i="108"/>
  <c r="K345" i="108"/>
  <c r="L345" i="108" s="1"/>
  <c r="M345" i="108" s="1"/>
  <c r="K344" i="108"/>
  <c r="L344" i="108" s="1"/>
  <c r="M344" i="108" s="1"/>
  <c r="K343" i="108"/>
  <c r="L343" i="108" s="1"/>
  <c r="M343" i="108" s="1"/>
  <c r="L342" i="108"/>
  <c r="M342" i="108" s="1"/>
  <c r="K342" i="108"/>
  <c r="K341" i="108"/>
  <c r="L341" i="108" s="1"/>
  <c r="M341" i="108" s="1"/>
  <c r="K340" i="108"/>
  <c r="L340" i="108" s="1"/>
  <c r="M340" i="108" s="1"/>
  <c r="K339" i="108"/>
  <c r="K330" i="108"/>
  <c r="L330" i="108" s="1"/>
  <c r="M330" i="108" s="1"/>
  <c r="K329" i="108"/>
  <c r="L329" i="108" s="1"/>
  <c r="M329" i="108" s="1"/>
  <c r="K328" i="108"/>
  <c r="L328" i="108" s="1"/>
  <c r="M328" i="108" s="1"/>
  <c r="L327" i="108"/>
  <c r="M327" i="108" s="1"/>
  <c r="K327" i="108"/>
  <c r="K326" i="108"/>
  <c r="L326" i="108" s="1"/>
  <c r="M326" i="108" s="1"/>
  <c r="K325" i="108"/>
  <c r="L325" i="108" s="1"/>
  <c r="M325" i="108" s="1"/>
  <c r="K324" i="108"/>
  <c r="L324" i="108" s="1"/>
  <c r="M324" i="108" s="1"/>
  <c r="L323" i="108"/>
  <c r="M323" i="108" s="1"/>
  <c r="K323" i="108"/>
  <c r="K322" i="108"/>
  <c r="L322" i="108" s="1"/>
  <c r="M322" i="108" s="1"/>
  <c r="K321" i="108"/>
  <c r="L321" i="108" s="1"/>
  <c r="M321" i="108" s="1"/>
  <c r="K320" i="108"/>
  <c r="L320" i="108" s="1"/>
  <c r="M320" i="108" s="1"/>
  <c r="L319" i="108"/>
  <c r="M319" i="108" s="1"/>
  <c r="K319" i="108"/>
  <c r="K318" i="108"/>
  <c r="L318" i="108" s="1"/>
  <c r="M318" i="108" s="1"/>
  <c r="K317" i="108"/>
  <c r="L317" i="108" s="1"/>
  <c r="M317" i="108" s="1"/>
  <c r="K316" i="108"/>
  <c r="K313" i="108"/>
  <c r="L313" i="108" s="1"/>
  <c r="M313" i="108" s="1"/>
  <c r="K312" i="108"/>
  <c r="L312" i="108" s="1"/>
  <c r="M312" i="108" s="1"/>
  <c r="K311" i="108"/>
  <c r="L311" i="108" s="1"/>
  <c r="M311" i="108" s="1"/>
  <c r="L310" i="108"/>
  <c r="M310" i="108" s="1"/>
  <c r="K310" i="108"/>
  <c r="K309" i="108"/>
  <c r="L309" i="108" s="1"/>
  <c r="M309" i="108" s="1"/>
  <c r="K308" i="108"/>
  <c r="L308" i="108" s="1"/>
  <c r="M308" i="108" s="1"/>
  <c r="K307" i="108"/>
  <c r="L307" i="108" s="1"/>
  <c r="M307" i="108" s="1"/>
  <c r="L306" i="108"/>
  <c r="M306" i="108" s="1"/>
  <c r="K306" i="108"/>
  <c r="K305" i="108"/>
  <c r="L305" i="108" s="1"/>
  <c r="M305" i="108" s="1"/>
  <c r="K304" i="108"/>
  <c r="L304" i="108" s="1"/>
  <c r="M304" i="108" s="1"/>
  <c r="K303" i="108"/>
  <c r="L303" i="108" s="1"/>
  <c r="M303" i="108" s="1"/>
  <c r="L302" i="108"/>
  <c r="M302" i="108" s="1"/>
  <c r="K302" i="108"/>
  <c r="K301" i="108"/>
  <c r="L301" i="108" s="1"/>
  <c r="M301" i="108" s="1"/>
  <c r="K300" i="108"/>
  <c r="L300" i="108" s="1"/>
  <c r="M300" i="108" s="1"/>
  <c r="K299" i="108"/>
  <c r="K290" i="108"/>
  <c r="L290" i="108" s="1"/>
  <c r="M290" i="108" s="1"/>
  <c r="K289" i="108"/>
  <c r="L289" i="108" s="1"/>
  <c r="M289" i="108" s="1"/>
  <c r="K288" i="108"/>
  <c r="L288" i="108" s="1"/>
  <c r="M288" i="108" s="1"/>
  <c r="L287" i="108"/>
  <c r="M287" i="108" s="1"/>
  <c r="K287" i="108"/>
  <c r="K286" i="108"/>
  <c r="L286" i="108" s="1"/>
  <c r="M286" i="108" s="1"/>
  <c r="K285" i="108"/>
  <c r="L285" i="108" s="1"/>
  <c r="M285" i="108" s="1"/>
  <c r="K284" i="108"/>
  <c r="L284" i="108" s="1"/>
  <c r="M284" i="108" s="1"/>
  <c r="L283" i="108"/>
  <c r="M283" i="108" s="1"/>
  <c r="K283" i="108"/>
  <c r="K282" i="108"/>
  <c r="L282" i="108" s="1"/>
  <c r="M282" i="108" s="1"/>
  <c r="K281" i="108"/>
  <c r="L281" i="108" s="1"/>
  <c r="M281" i="108" s="1"/>
  <c r="K280" i="108"/>
  <c r="L280" i="108" s="1"/>
  <c r="M280" i="108" s="1"/>
  <c r="L279" i="108"/>
  <c r="M279" i="108" s="1"/>
  <c r="K279" i="108"/>
  <c r="K278" i="108"/>
  <c r="L278" i="108" s="1"/>
  <c r="M278" i="108" s="1"/>
  <c r="K277" i="108"/>
  <c r="L277" i="108" s="1"/>
  <c r="M277" i="108" s="1"/>
  <c r="K276" i="108"/>
  <c r="K273" i="108"/>
  <c r="L273" i="108" s="1"/>
  <c r="M273" i="108" s="1"/>
  <c r="K272" i="108"/>
  <c r="L272" i="108" s="1"/>
  <c r="M272" i="108" s="1"/>
  <c r="K271" i="108"/>
  <c r="L271" i="108" s="1"/>
  <c r="M271" i="108" s="1"/>
  <c r="L270" i="108"/>
  <c r="M270" i="108" s="1"/>
  <c r="K270" i="108"/>
  <c r="K269" i="108"/>
  <c r="L269" i="108" s="1"/>
  <c r="M269" i="108" s="1"/>
  <c r="K268" i="108"/>
  <c r="L268" i="108" s="1"/>
  <c r="M268" i="108" s="1"/>
  <c r="K267" i="108"/>
  <c r="L267" i="108" s="1"/>
  <c r="M267" i="108" s="1"/>
  <c r="L266" i="108"/>
  <c r="M266" i="108" s="1"/>
  <c r="K266" i="108"/>
  <c r="K265" i="108"/>
  <c r="L265" i="108" s="1"/>
  <c r="M265" i="108" s="1"/>
  <c r="K264" i="108"/>
  <c r="L264" i="108" s="1"/>
  <c r="M264" i="108" s="1"/>
  <c r="K263" i="108"/>
  <c r="L263" i="108" s="1"/>
  <c r="M263" i="108" s="1"/>
  <c r="L262" i="108"/>
  <c r="M262" i="108" s="1"/>
  <c r="K262" i="108"/>
  <c r="K261" i="108"/>
  <c r="L261" i="108" s="1"/>
  <c r="M261" i="108" s="1"/>
  <c r="K260" i="108"/>
  <c r="L260" i="108" s="1"/>
  <c r="M260" i="108" s="1"/>
  <c r="K259" i="108"/>
  <c r="K250" i="108"/>
  <c r="L250" i="108" s="1"/>
  <c r="M250" i="108" s="1"/>
  <c r="K249" i="108"/>
  <c r="L249" i="108" s="1"/>
  <c r="M249" i="108" s="1"/>
  <c r="K248" i="108"/>
  <c r="L248" i="108" s="1"/>
  <c r="M248" i="108" s="1"/>
  <c r="L247" i="108"/>
  <c r="M247" i="108" s="1"/>
  <c r="K247" i="108"/>
  <c r="K246" i="108"/>
  <c r="L246" i="108" s="1"/>
  <c r="M246" i="108" s="1"/>
  <c r="K245" i="108"/>
  <c r="L245" i="108" s="1"/>
  <c r="M245" i="108" s="1"/>
  <c r="K244" i="108"/>
  <c r="L244" i="108" s="1"/>
  <c r="M244" i="108" s="1"/>
  <c r="L243" i="108"/>
  <c r="M243" i="108" s="1"/>
  <c r="K243" i="108"/>
  <c r="K242" i="108"/>
  <c r="L242" i="108" s="1"/>
  <c r="M242" i="108" s="1"/>
  <c r="K241" i="108"/>
  <c r="L241" i="108" s="1"/>
  <c r="M241" i="108" s="1"/>
  <c r="K240" i="108"/>
  <c r="L240" i="108" s="1"/>
  <c r="M240" i="108" s="1"/>
  <c r="L239" i="108"/>
  <c r="M239" i="108" s="1"/>
  <c r="K239" i="108"/>
  <c r="K238" i="108"/>
  <c r="L238" i="108" s="1"/>
  <c r="M238" i="108" s="1"/>
  <c r="K237" i="108"/>
  <c r="L237" i="108" s="1"/>
  <c r="M237" i="108" s="1"/>
  <c r="K236" i="108"/>
  <c r="K233" i="108"/>
  <c r="L233" i="108" s="1"/>
  <c r="M233" i="108" s="1"/>
  <c r="K232" i="108"/>
  <c r="L232" i="108" s="1"/>
  <c r="M232" i="108" s="1"/>
  <c r="K231" i="108"/>
  <c r="L231" i="108" s="1"/>
  <c r="M231" i="108" s="1"/>
  <c r="L230" i="108"/>
  <c r="M230" i="108" s="1"/>
  <c r="K230" i="108"/>
  <c r="K229" i="108"/>
  <c r="L229" i="108" s="1"/>
  <c r="M229" i="108" s="1"/>
  <c r="K228" i="108"/>
  <c r="L228" i="108" s="1"/>
  <c r="M228" i="108" s="1"/>
  <c r="K227" i="108"/>
  <c r="L227" i="108" s="1"/>
  <c r="M227" i="108" s="1"/>
  <c r="L226" i="108"/>
  <c r="M226" i="108" s="1"/>
  <c r="K226" i="108"/>
  <c r="K225" i="108"/>
  <c r="L225" i="108" s="1"/>
  <c r="M225" i="108" s="1"/>
  <c r="K224" i="108"/>
  <c r="L224" i="108" s="1"/>
  <c r="M224" i="108" s="1"/>
  <c r="K223" i="108"/>
  <c r="L223" i="108" s="1"/>
  <c r="M223" i="108" s="1"/>
  <c r="L222" i="108"/>
  <c r="M222" i="108" s="1"/>
  <c r="K222" i="108"/>
  <c r="K221" i="108"/>
  <c r="L221" i="108" s="1"/>
  <c r="M221" i="108" s="1"/>
  <c r="K220" i="108"/>
  <c r="L220" i="108" s="1"/>
  <c r="M220" i="108" s="1"/>
  <c r="K219" i="108"/>
  <c r="K210" i="108"/>
  <c r="L210" i="108" s="1"/>
  <c r="M210" i="108" s="1"/>
  <c r="K209" i="108"/>
  <c r="L209" i="108" s="1"/>
  <c r="M209" i="108" s="1"/>
  <c r="K208" i="108"/>
  <c r="L208" i="108" s="1"/>
  <c r="M208" i="108" s="1"/>
  <c r="L207" i="108"/>
  <c r="M207" i="108" s="1"/>
  <c r="K207" i="108"/>
  <c r="K206" i="108"/>
  <c r="L206" i="108" s="1"/>
  <c r="M206" i="108" s="1"/>
  <c r="K205" i="108"/>
  <c r="L205" i="108" s="1"/>
  <c r="M205" i="108" s="1"/>
  <c r="K204" i="108"/>
  <c r="L204" i="108" s="1"/>
  <c r="M204" i="108" s="1"/>
  <c r="L203" i="108"/>
  <c r="M203" i="108" s="1"/>
  <c r="K203" i="108"/>
  <c r="K202" i="108"/>
  <c r="L202" i="108" s="1"/>
  <c r="M202" i="108" s="1"/>
  <c r="K201" i="108"/>
  <c r="L201" i="108" s="1"/>
  <c r="M201" i="108" s="1"/>
  <c r="K200" i="108"/>
  <c r="L200" i="108" s="1"/>
  <c r="M200" i="108" s="1"/>
  <c r="L199" i="108"/>
  <c r="M199" i="108" s="1"/>
  <c r="K199" i="108"/>
  <c r="K198" i="108"/>
  <c r="L198" i="108" s="1"/>
  <c r="M198" i="108" s="1"/>
  <c r="K197" i="108"/>
  <c r="L197" i="108" s="1"/>
  <c r="M197" i="108" s="1"/>
  <c r="K196" i="108"/>
  <c r="K193" i="108"/>
  <c r="L193" i="108" s="1"/>
  <c r="M193" i="108" s="1"/>
  <c r="K192" i="108"/>
  <c r="L192" i="108" s="1"/>
  <c r="M192" i="108" s="1"/>
  <c r="K191" i="108"/>
  <c r="L191" i="108" s="1"/>
  <c r="M191" i="108" s="1"/>
  <c r="L190" i="108"/>
  <c r="M190" i="108" s="1"/>
  <c r="K190" i="108"/>
  <c r="K189" i="108"/>
  <c r="L189" i="108" s="1"/>
  <c r="M189" i="108" s="1"/>
  <c r="K188" i="108"/>
  <c r="L188" i="108" s="1"/>
  <c r="M188" i="108" s="1"/>
  <c r="K187" i="108"/>
  <c r="L187" i="108" s="1"/>
  <c r="M187" i="108" s="1"/>
  <c r="L186" i="108"/>
  <c r="M186" i="108" s="1"/>
  <c r="K186" i="108"/>
  <c r="K185" i="108"/>
  <c r="L185" i="108" s="1"/>
  <c r="M185" i="108" s="1"/>
  <c r="K184" i="108"/>
  <c r="L184" i="108" s="1"/>
  <c r="M184" i="108" s="1"/>
  <c r="K183" i="108"/>
  <c r="L183" i="108" s="1"/>
  <c r="M183" i="108" s="1"/>
  <c r="L182" i="108"/>
  <c r="M182" i="108" s="1"/>
  <c r="K182" i="108"/>
  <c r="K181" i="108"/>
  <c r="L181" i="108" s="1"/>
  <c r="M181" i="108" s="1"/>
  <c r="K180" i="108"/>
  <c r="L180" i="108" s="1"/>
  <c r="M180" i="108" s="1"/>
  <c r="K179" i="108"/>
  <c r="K170" i="108"/>
  <c r="L170" i="108" s="1"/>
  <c r="M170" i="108" s="1"/>
  <c r="K169" i="108"/>
  <c r="L169" i="108" s="1"/>
  <c r="M169" i="108" s="1"/>
  <c r="K168" i="108"/>
  <c r="L168" i="108" s="1"/>
  <c r="M168" i="108" s="1"/>
  <c r="L167" i="108"/>
  <c r="M167" i="108" s="1"/>
  <c r="K167" i="108"/>
  <c r="K166" i="108"/>
  <c r="L166" i="108" s="1"/>
  <c r="M166" i="108" s="1"/>
  <c r="K165" i="108"/>
  <c r="L165" i="108" s="1"/>
  <c r="M165" i="108" s="1"/>
  <c r="K164" i="108"/>
  <c r="L164" i="108" s="1"/>
  <c r="M164" i="108" s="1"/>
  <c r="L163" i="108"/>
  <c r="M163" i="108" s="1"/>
  <c r="K163" i="108"/>
  <c r="K162" i="108"/>
  <c r="L162" i="108" s="1"/>
  <c r="M162" i="108" s="1"/>
  <c r="K161" i="108"/>
  <c r="L161" i="108" s="1"/>
  <c r="M161" i="108" s="1"/>
  <c r="K160" i="108"/>
  <c r="L160" i="108" s="1"/>
  <c r="M160" i="108" s="1"/>
  <c r="L159" i="108"/>
  <c r="M159" i="108" s="1"/>
  <c r="K159" i="108"/>
  <c r="K158" i="108"/>
  <c r="L158" i="108" s="1"/>
  <c r="M158" i="108" s="1"/>
  <c r="K157" i="108"/>
  <c r="L157" i="108" s="1"/>
  <c r="M157" i="108" s="1"/>
  <c r="K156" i="108"/>
  <c r="K153" i="108"/>
  <c r="L153" i="108" s="1"/>
  <c r="M153" i="108" s="1"/>
  <c r="K152" i="108"/>
  <c r="L152" i="108" s="1"/>
  <c r="M152" i="108" s="1"/>
  <c r="K151" i="108"/>
  <c r="L151" i="108" s="1"/>
  <c r="M151" i="108" s="1"/>
  <c r="L150" i="108"/>
  <c r="M150" i="108" s="1"/>
  <c r="K150" i="108"/>
  <c r="K149" i="108"/>
  <c r="L149" i="108" s="1"/>
  <c r="M149" i="108" s="1"/>
  <c r="K148" i="108"/>
  <c r="L148" i="108" s="1"/>
  <c r="M148" i="108" s="1"/>
  <c r="K147" i="108"/>
  <c r="L147" i="108" s="1"/>
  <c r="M147" i="108" s="1"/>
  <c r="L146" i="108"/>
  <c r="M146" i="108" s="1"/>
  <c r="K146" i="108"/>
  <c r="K145" i="108"/>
  <c r="L145" i="108" s="1"/>
  <c r="M145" i="108" s="1"/>
  <c r="K144" i="108"/>
  <c r="L144" i="108" s="1"/>
  <c r="M144" i="108" s="1"/>
  <c r="K143" i="108"/>
  <c r="L143" i="108" s="1"/>
  <c r="M143" i="108" s="1"/>
  <c r="L142" i="108"/>
  <c r="M142" i="108" s="1"/>
  <c r="K142" i="108"/>
  <c r="K141" i="108"/>
  <c r="L141" i="108" s="1"/>
  <c r="M141" i="108" s="1"/>
  <c r="K140" i="108"/>
  <c r="L140" i="108" s="1"/>
  <c r="M140" i="108" s="1"/>
  <c r="K139" i="108"/>
  <c r="K130" i="108"/>
  <c r="L130" i="108" s="1"/>
  <c r="M130" i="108" s="1"/>
  <c r="K129" i="108"/>
  <c r="L129" i="108" s="1"/>
  <c r="M129" i="108" s="1"/>
  <c r="K128" i="108"/>
  <c r="L128" i="108" s="1"/>
  <c r="M128" i="108" s="1"/>
  <c r="L127" i="108"/>
  <c r="M127" i="108" s="1"/>
  <c r="K127" i="108"/>
  <c r="K126" i="108"/>
  <c r="L126" i="108" s="1"/>
  <c r="M126" i="108" s="1"/>
  <c r="K125" i="108"/>
  <c r="L125" i="108" s="1"/>
  <c r="M125" i="108" s="1"/>
  <c r="K124" i="108"/>
  <c r="L124" i="108" s="1"/>
  <c r="M124" i="108" s="1"/>
  <c r="L123" i="108"/>
  <c r="M123" i="108" s="1"/>
  <c r="K123" i="108"/>
  <c r="K122" i="108"/>
  <c r="L122" i="108" s="1"/>
  <c r="M122" i="108" s="1"/>
  <c r="K121" i="108"/>
  <c r="L121" i="108" s="1"/>
  <c r="M121" i="108" s="1"/>
  <c r="K120" i="108"/>
  <c r="L120" i="108" s="1"/>
  <c r="M120" i="108" s="1"/>
  <c r="L119" i="108"/>
  <c r="M119" i="108" s="1"/>
  <c r="K119" i="108"/>
  <c r="K118" i="108"/>
  <c r="L118" i="108" s="1"/>
  <c r="M118" i="108" s="1"/>
  <c r="K117" i="108"/>
  <c r="L117" i="108" s="1"/>
  <c r="M117" i="108" s="1"/>
  <c r="K116" i="108"/>
  <c r="K113" i="108"/>
  <c r="L113" i="108" s="1"/>
  <c r="M113" i="108" s="1"/>
  <c r="K112" i="108"/>
  <c r="L112" i="108" s="1"/>
  <c r="M112" i="108" s="1"/>
  <c r="K111" i="108"/>
  <c r="L111" i="108" s="1"/>
  <c r="M111" i="108" s="1"/>
  <c r="L110" i="108"/>
  <c r="M110" i="108" s="1"/>
  <c r="K110" i="108"/>
  <c r="K109" i="108"/>
  <c r="L109" i="108" s="1"/>
  <c r="M109" i="108" s="1"/>
  <c r="K108" i="108"/>
  <c r="L108" i="108" s="1"/>
  <c r="M108" i="108" s="1"/>
  <c r="K107" i="108"/>
  <c r="L107" i="108" s="1"/>
  <c r="M107" i="108" s="1"/>
  <c r="L106" i="108"/>
  <c r="M106" i="108" s="1"/>
  <c r="K106" i="108"/>
  <c r="K105" i="108"/>
  <c r="L105" i="108" s="1"/>
  <c r="M105" i="108" s="1"/>
  <c r="K104" i="108"/>
  <c r="L104" i="108" s="1"/>
  <c r="M104" i="108" s="1"/>
  <c r="K103" i="108"/>
  <c r="L103" i="108" s="1"/>
  <c r="M103" i="108" s="1"/>
  <c r="L102" i="108"/>
  <c r="M102" i="108" s="1"/>
  <c r="K102" i="108"/>
  <c r="K101" i="108"/>
  <c r="L101" i="108" s="1"/>
  <c r="M101" i="108" s="1"/>
  <c r="K100" i="108"/>
  <c r="L100" i="108" s="1"/>
  <c r="M100" i="108" s="1"/>
  <c r="K99" i="108"/>
  <c r="L90" i="108"/>
  <c r="M90" i="108" s="1"/>
  <c r="K90" i="108"/>
  <c r="K89" i="108"/>
  <c r="L89" i="108" s="1"/>
  <c r="M89" i="108" s="1"/>
  <c r="K88" i="108"/>
  <c r="L88" i="108" s="1"/>
  <c r="M88" i="108" s="1"/>
  <c r="K87" i="108"/>
  <c r="L87" i="108" s="1"/>
  <c r="M87" i="108" s="1"/>
  <c r="L86" i="108"/>
  <c r="M86" i="108" s="1"/>
  <c r="K86" i="108"/>
  <c r="K85" i="108"/>
  <c r="L85" i="108" s="1"/>
  <c r="M85" i="108" s="1"/>
  <c r="K84" i="108"/>
  <c r="L84" i="108" s="1"/>
  <c r="M84" i="108" s="1"/>
  <c r="K83" i="108"/>
  <c r="L83" i="108" s="1"/>
  <c r="M83" i="108" s="1"/>
  <c r="L82" i="108"/>
  <c r="M82" i="108" s="1"/>
  <c r="K82" i="108"/>
  <c r="K81" i="108"/>
  <c r="L81" i="108" s="1"/>
  <c r="M81" i="108" s="1"/>
  <c r="K80" i="108"/>
  <c r="L80" i="108" s="1"/>
  <c r="M80" i="108" s="1"/>
  <c r="K79" i="108"/>
  <c r="L79" i="108" s="1"/>
  <c r="M79" i="108" s="1"/>
  <c r="L78" i="108"/>
  <c r="M78" i="108" s="1"/>
  <c r="K78" i="108"/>
  <c r="K77" i="108"/>
  <c r="L77" i="108" s="1"/>
  <c r="M77" i="108" s="1"/>
  <c r="K76" i="108"/>
  <c r="K91" i="108" s="1"/>
  <c r="K73" i="108"/>
  <c r="L73" i="108" s="1"/>
  <c r="M73" i="108" s="1"/>
  <c r="K72" i="108"/>
  <c r="L72" i="108" s="1"/>
  <c r="M72" i="108" s="1"/>
  <c r="L71" i="108"/>
  <c r="M71" i="108" s="1"/>
  <c r="K71" i="108"/>
  <c r="K70" i="108"/>
  <c r="L70" i="108" s="1"/>
  <c r="M70" i="108" s="1"/>
  <c r="K69" i="108"/>
  <c r="L69" i="108" s="1"/>
  <c r="M69" i="108" s="1"/>
  <c r="K68" i="108"/>
  <c r="L68" i="108" s="1"/>
  <c r="M68" i="108" s="1"/>
  <c r="L67" i="108"/>
  <c r="M67" i="108" s="1"/>
  <c r="K67" i="108"/>
  <c r="K66" i="108"/>
  <c r="L66" i="108" s="1"/>
  <c r="M66" i="108" s="1"/>
  <c r="K65" i="108"/>
  <c r="L65" i="108" s="1"/>
  <c r="M65" i="108" s="1"/>
  <c r="K64" i="108"/>
  <c r="L64" i="108" s="1"/>
  <c r="M64" i="108" s="1"/>
  <c r="L63" i="108"/>
  <c r="M63" i="108" s="1"/>
  <c r="K63" i="108"/>
  <c r="K62" i="108"/>
  <c r="L62" i="108" s="1"/>
  <c r="M62" i="108" s="1"/>
  <c r="K61" i="108"/>
  <c r="L61" i="108" s="1"/>
  <c r="M61" i="108" s="1"/>
  <c r="K60" i="108"/>
  <c r="L60" i="108" s="1"/>
  <c r="M60" i="108" s="1"/>
  <c r="L59" i="108"/>
  <c r="K59" i="108"/>
  <c r="K50" i="108"/>
  <c r="L50" i="108" s="1"/>
  <c r="M50" i="108" s="1"/>
  <c r="L49" i="108"/>
  <c r="M49" i="108" s="1"/>
  <c r="K49" i="108"/>
  <c r="K48" i="108"/>
  <c r="L48" i="108" s="1"/>
  <c r="M48" i="108" s="1"/>
  <c r="L47" i="108"/>
  <c r="M47" i="108" s="1"/>
  <c r="K47" i="108"/>
  <c r="K46" i="108"/>
  <c r="L46" i="108" s="1"/>
  <c r="M46" i="108" s="1"/>
  <c r="L45" i="108"/>
  <c r="M45" i="108" s="1"/>
  <c r="K45" i="108"/>
  <c r="K44" i="108"/>
  <c r="L44" i="108" s="1"/>
  <c r="M44" i="108" s="1"/>
  <c r="L43" i="108"/>
  <c r="M43" i="108" s="1"/>
  <c r="K43" i="108"/>
  <c r="K42" i="108"/>
  <c r="L42" i="108" s="1"/>
  <c r="M42" i="108" s="1"/>
  <c r="L41" i="108"/>
  <c r="M41" i="108" s="1"/>
  <c r="K41" i="108"/>
  <c r="K40" i="108"/>
  <c r="L40" i="108" s="1"/>
  <c r="M40" i="108" s="1"/>
  <c r="L39" i="108"/>
  <c r="M39" i="108" s="1"/>
  <c r="K39" i="108"/>
  <c r="K38" i="108"/>
  <c r="L38" i="108" s="1"/>
  <c r="M38" i="108" s="1"/>
  <c r="L37" i="108"/>
  <c r="M37" i="108" s="1"/>
  <c r="K37" i="108"/>
  <c r="K36" i="108"/>
  <c r="K51" i="108" s="1"/>
  <c r="K33" i="108"/>
  <c r="L33" i="108" s="1"/>
  <c r="M33" i="108" s="1"/>
  <c r="L32" i="108"/>
  <c r="M32" i="108" s="1"/>
  <c r="K32" i="108"/>
  <c r="K31" i="108"/>
  <c r="L31" i="108" s="1"/>
  <c r="M31" i="108" s="1"/>
  <c r="L30" i="108"/>
  <c r="M30" i="108" s="1"/>
  <c r="K30" i="108"/>
  <c r="K29" i="108"/>
  <c r="L29" i="108" s="1"/>
  <c r="M29" i="108" s="1"/>
  <c r="L28" i="108"/>
  <c r="M28" i="108" s="1"/>
  <c r="K28" i="108"/>
  <c r="K27" i="108"/>
  <c r="L27" i="108" s="1"/>
  <c r="M27" i="108" s="1"/>
  <c r="L26" i="108"/>
  <c r="M26" i="108" s="1"/>
  <c r="K26" i="108"/>
  <c r="K25" i="108"/>
  <c r="L25" i="108" s="1"/>
  <c r="M25" i="108" s="1"/>
  <c r="L24" i="108"/>
  <c r="M24" i="108" s="1"/>
  <c r="K24" i="108"/>
  <c r="K23" i="108"/>
  <c r="L23" i="108" s="1"/>
  <c r="M23" i="108" s="1"/>
  <c r="L22" i="108"/>
  <c r="M22" i="108" s="1"/>
  <c r="K22" i="108"/>
  <c r="K21" i="108"/>
  <c r="L21" i="108" s="1"/>
  <c r="M21" i="108" s="1"/>
  <c r="L20" i="108"/>
  <c r="M20" i="108" s="1"/>
  <c r="K20" i="108"/>
  <c r="K19" i="108"/>
  <c r="K34" i="108" s="1"/>
  <c r="K810" i="106"/>
  <c r="L810" i="106" s="1"/>
  <c r="M810" i="106" s="1"/>
  <c r="K809" i="106"/>
  <c r="L809" i="106" s="1"/>
  <c r="M809" i="106" s="1"/>
  <c r="K808" i="106"/>
  <c r="L808" i="106" s="1"/>
  <c r="M808" i="106" s="1"/>
  <c r="L807" i="106"/>
  <c r="M807" i="106" s="1"/>
  <c r="K807" i="106"/>
  <c r="K806" i="106"/>
  <c r="L806" i="106" s="1"/>
  <c r="M806" i="106" s="1"/>
  <c r="K805" i="106"/>
  <c r="L805" i="106" s="1"/>
  <c r="M805" i="106" s="1"/>
  <c r="K804" i="106"/>
  <c r="L804" i="106" s="1"/>
  <c r="M804" i="106" s="1"/>
  <c r="L803" i="106"/>
  <c r="M803" i="106" s="1"/>
  <c r="K803" i="106"/>
  <c r="K802" i="106"/>
  <c r="L802" i="106" s="1"/>
  <c r="M802" i="106" s="1"/>
  <c r="K801" i="106"/>
  <c r="L801" i="106" s="1"/>
  <c r="M801" i="106" s="1"/>
  <c r="K800" i="106"/>
  <c r="L800" i="106" s="1"/>
  <c r="M800" i="106" s="1"/>
  <c r="L799" i="106"/>
  <c r="M799" i="106" s="1"/>
  <c r="K799" i="106"/>
  <c r="K798" i="106"/>
  <c r="L798" i="106" s="1"/>
  <c r="M798" i="106" s="1"/>
  <c r="K797" i="106"/>
  <c r="L797" i="106" s="1"/>
  <c r="M797" i="106" s="1"/>
  <c r="K796" i="106"/>
  <c r="K793" i="106"/>
  <c r="L793" i="106" s="1"/>
  <c r="M793" i="106" s="1"/>
  <c r="K792" i="106"/>
  <c r="L792" i="106" s="1"/>
  <c r="M792" i="106" s="1"/>
  <c r="K791" i="106"/>
  <c r="L791" i="106" s="1"/>
  <c r="M791" i="106" s="1"/>
  <c r="L790" i="106"/>
  <c r="M790" i="106" s="1"/>
  <c r="K790" i="106"/>
  <c r="K789" i="106"/>
  <c r="L789" i="106" s="1"/>
  <c r="M789" i="106" s="1"/>
  <c r="K788" i="106"/>
  <c r="L788" i="106" s="1"/>
  <c r="M788" i="106" s="1"/>
  <c r="K787" i="106"/>
  <c r="L787" i="106" s="1"/>
  <c r="M787" i="106" s="1"/>
  <c r="L786" i="106"/>
  <c r="M786" i="106" s="1"/>
  <c r="K786" i="106"/>
  <c r="K785" i="106"/>
  <c r="L785" i="106" s="1"/>
  <c r="M785" i="106" s="1"/>
  <c r="K784" i="106"/>
  <c r="L784" i="106" s="1"/>
  <c r="M784" i="106" s="1"/>
  <c r="K783" i="106"/>
  <c r="L783" i="106" s="1"/>
  <c r="M783" i="106" s="1"/>
  <c r="L782" i="106"/>
  <c r="M782" i="106" s="1"/>
  <c r="K782" i="106"/>
  <c r="K781" i="106"/>
  <c r="L781" i="106" s="1"/>
  <c r="M781" i="106" s="1"/>
  <c r="K780" i="106"/>
  <c r="L780" i="106" s="1"/>
  <c r="M780" i="106" s="1"/>
  <c r="K779" i="106"/>
  <c r="K770" i="106"/>
  <c r="L770" i="106" s="1"/>
  <c r="M770" i="106" s="1"/>
  <c r="K769" i="106"/>
  <c r="L769" i="106" s="1"/>
  <c r="M769" i="106" s="1"/>
  <c r="K768" i="106"/>
  <c r="L768" i="106" s="1"/>
  <c r="M768" i="106" s="1"/>
  <c r="L767" i="106"/>
  <c r="M767" i="106" s="1"/>
  <c r="K767" i="106"/>
  <c r="K766" i="106"/>
  <c r="L766" i="106" s="1"/>
  <c r="M766" i="106" s="1"/>
  <c r="K765" i="106"/>
  <c r="L765" i="106" s="1"/>
  <c r="M765" i="106" s="1"/>
  <c r="K764" i="106"/>
  <c r="L764" i="106" s="1"/>
  <c r="M764" i="106" s="1"/>
  <c r="L763" i="106"/>
  <c r="M763" i="106" s="1"/>
  <c r="K763" i="106"/>
  <c r="K762" i="106"/>
  <c r="L762" i="106" s="1"/>
  <c r="M762" i="106" s="1"/>
  <c r="K761" i="106"/>
  <c r="L761" i="106" s="1"/>
  <c r="M761" i="106" s="1"/>
  <c r="K760" i="106"/>
  <c r="L760" i="106" s="1"/>
  <c r="M760" i="106" s="1"/>
  <c r="L759" i="106"/>
  <c r="M759" i="106" s="1"/>
  <c r="K759" i="106"/>
  <c r="K758" i="106"/>
  <c r="L758" i="106" s="1"/>
  <c r="M758" i="106" s="1"/>
  <c r="K757" i="106"/>
  <c r="L757" i="106" s="1"/>
  <c r="M757" i="106" s="1"/>
  <c r="K756" i="106"/>
  <c r="K753" i="106"/>
  <c r="L753" i="106" s="1"/>
  <c r="M753" i="106" s="1"/>
  <c r="K752" i="106"/>
  <c r="L752" i="106" s="1"/>
  <c r="M752" i="106" s="1"/>
  <c r="K751" i="106"/>
  <c r="L751" i="106" s="1"/>
  <c r="M751" i="106" s="1"/>
  <c r="L750" i="106"/>
  <c r="M750" i="106" s="1"/>
  <c r="K750" i="106"/>
  <c r="K749" i="106"/>
  <c r="L749" i="106" s="1"/>
  <c r="M749" i="106" s="1"/>
  <c r="K748" i="106"/>
  <c r="L748" i="106" s="1"/>
  <c r="M748" i="106" s="1"/>
  <c r="K747" i="106"/>
  <c r="L747" i="106" s="1"/>
  <c r="M747" i="106" s="1"/>
  <c r="L746" i="106"/>
  <c r="M746" i="106" s="1"/>
  <c r="K746" i="106"/>
  <c r="K745" i="106"/>
  <c r="L745" i="106" s="1"/>
  <c r="M745" i="106" s="1"/>
  <c r="K744" i="106"/>
  <c r="L744" i="106" s="1"/>
  <c r="M744" i="106" s="1"/>
  <c r="K743" i="106"/>
  <c r="L743" i="106" s="1"/>
  <c r="M743" i="106" s="1"/>
  <c r="L742" i="106"/>
  <c r="M742" i="106" s="1"/>
  <c r="K742" i="106"/>
  <c r="K741" i="106"/>
  <c r="L741" i="106" s="1"/>
  <c r="M741" i="106" s="1"/>
  <c r="K740" i="106"/>
  <c r="L740" i="106" s="1"/>
  <c r="M740" i="106" s="1"/>
  <c r="K739" i="106"/>
  <c r="K730" i="106"/>
  <c r="L730" i="106" s="1"/>
  <c r="M730" i="106" s="1"/>
  <c r="K729" i="106"/>
  <c r="L729" i="106" s="1"/>
  <c r="M729" i="106" s="1"/>
  <c r="K728" i="106"/>
  <c r="L728" i="106" s="1"/>
  <c r="M728" i="106" s="1"/>
  <c r="L727" i="106"/>
  <c r="M727" i="106" s="1"/>
  <c r="K727" i="106"/>
  <c r="K726" i="106"/>
  <c r="L726" i="106" s="1"/>
  <c r="M726" i="106" s="1"/>
  <c r="K725" i="106"/>
  <c r="L725" i="106" s="1"/>
  <c r="M725" i="106" s="1"/>
  <c r="K724" i="106"/>
  <c r="L724" i="106" s="1"/>
  <c r="M724" i="106" s="1"/>
  <c r="L723" i="106"/>
  <c r="M723" i="106" s="1"/>
  <c r="K723" i="106"/>
  <c r="K722" i="106"/>
  <c r="L722" i="106" s="1"/>
  <c r="M722" i="106" s="1"/>
  <c r="K721" i="106"/>
  <c r="L721" i="106" s="1"/>
  <c r="M721" i="106" s="1"/>
  <c r="K720" i="106"/>
  <c r="L720" i="106" s="1"/>
  <c r="M720" i="106" s="1"/>
  <c r="L719" i="106"/>
  <c r="M719" i="106" s="1"/>
  <c r="K719" i="106"/>
  <c r="K718" i="106"/>
  <c r="L718" i="106" s="1"/>
  <c r="M718" i="106" s="1"/>
  <c r="K717" i="106"/>
  <c r="L717" i="106" s="1"/>
  <c r="M717" i="106" s="1"/>
  <c r="K716" i="106"/>
  <c r="K713" i="106"/>
  <c r="L713" i="106" s="1"/>
  <c r="M713" i="106" s="1"/>
  <c r="K712" i="106"/>
  <c r="L712" i="106" s="1"/>
  <c r="M712" i="106" s="1"/>
  <c r="K711" i="106"/>
  <c r="L711" i="106" s="1"/>
  <c r="M711" i="106" s="1"/>
  <c r="L710" i="106"/>
  <c r="M710" i="106" s="1"/>
  <c r="K710" i="106"/>
  <c r="K709" i="106"/>
  <c r="L709" i="106" s="1"/>
  <c r="M709" i="106" s="1"/>
  <c r="K708" i="106"/>
  <c r="L708" i="106" s="1"/>
  <c r="M708" i="106" s="1"/>
  <c r="K707" i="106"/>
  <c r="L707" i="106" s="1"/>
  <c r="M707" i="106" s="1"/>
  <c r="L706" i="106"/>
  <c r="M706" i="106" s="1"/>
  <c r="K706" i="106"/>
  <c r="K705" i="106"/>
  <c r="L705" i="106" s="1"/>
  <c r="M705" i="106" s="1"/>
  <c r="K704" i="106"/>
  <c r="L704" i="106" s="1"/>
  <c r="M704" i="106" s="1"/>
  <c r="K703" i="106"/>
  <c r="L703" i="106" s="1"/>
  <c r="M703" i="106" s="1"/>
  <c r="L702" i="106"/>
  <c r="M702" i="106" s="1"/>
  <c r="K702" i="106"/>
  <c r="K701" i="106"/>
  <c r="L701" i="106" s="1"/>
  <c r="M701" i="106" s="1"/>
  <c r="K700" i="106"/>
  <c r="L700" i="106" s="1"/>
  <c r="M700" i="106" s="1"/>
  <c r="K699" i="106"/>
  <c r="K690" i="106"/>
  <c r="L690" i="106" s="1"/>
  <c r="M690" i="106" s="1"/>
  <c r="L689" i="106"/>
  <c r="M689" i="106" s="1"/>
  <c r="K689" i="106"/>
  <c r="K688" i="106"/>
  <c r="L688" i="106" s="1"/>
  <c r="M688" i="106" s="1"/>
  <c r="K687" i="106"/>
  <c r="L687" i="106" s="1"/>
  <c r="M687" i="106" s="1"/>
  <c r="K686" i="106"/>
  <c r="L686" i="106" s="1"/>
  <c r="M686" i="106" s="1"/>
  <c r="L685" i="106"/>
  <c r="M685" i="106" s="1"/>
  <c r="K685" i="106"/>
  <c r="K684" i="106"/>
  <c r="L684" i="106" s="1"/>
  <c r="M684" i="106" s="1"/>
  <c r="K683" i="106"/>
  <c r="L683" i="106" s="1"/>
  <c r="M683" i="106" s="1"/>
  <c r="K682" i="106"/>
  <c r="L682" i="106" s="1"/>
  <c r="M682" i="106" s="1"/>
  <c r="L681" i="106"/>
  <c r="M681" i="106" s="1"/>
  <c r="K681" i="106"/>
  <c r="K680" i="106"/>
  <c r="L680" i="106" s="1"/>
  <c r="M680" i="106" s="1"/>
  <c r="K679" i="106"/>
  <c r="L679" i="106" s="1"/>
  <c r="M679" i="106" s="1"/>
  <c r="K678" i="106"/>
  <c r="L678" i="106" s="1"/>
  <c r="M678" i="106" s="1"/>
  <c r="L677" i="106"/>
  <c r="M677" i="106" s="1"/>
  <c r="K677" i="106"/>
  <c r="K676" i="106"/>
  <c r="K691" i="106" s="1"/>
  <c r="K673" i="106"/>
  <c r="L673" i="106" s="1"/>
  <c r="M673" i="106" s="1"/>
  <c r="L672" i="106"/>
  <c r="M672" i="106" s="1"/>
  <c r="K672" i="106"/>
  <c r="K671" i="106"/>
  <c r="L671" i="106" s="1"/>
  <c r="M671" i="106" s="1"/>
  <c r="K670" i="106"/>
  <c r="L670" i="106" s="1"/>
  <c r="M670" i="106" s="1"/>
  <c r="K669" i="106"/>
  <c r="L669" i="106" s="1"/>
  <c r="M669" i="106" s="1"/>
  <c r="L668" i="106"/>
  <c r="M668" i="106" s="1"/>
  <c r="K668" i="106"/>
  <c r="K667" i="106"/>
  <c r="L667" i="106" s="1"/>
  <c r="M667" i="106" s="1"/>
  <c r="K666" i="106"/>
  <c r="L666" i="106" s="1"/>
  <c r="M666" i="106" s="1"/>
  <c r="K665" i="106"/>
  <c r="L665" i="106" s="1"/>
  <c r="M665" i="106" s="1"/>
  <c r="L664" i="106"/>
  <c r="M664" i="106" s="1"/>
  <c r="K664" i="106"/>
  <c r="K663" i="106"/>
  <c r="L663" i="106" s="1"/>
  <c r="M663" i="106" s="1"/>
  <c r="K662" i="106"/>
  <c r="L662" i="106" s="1"/>
  <c r="M662" i="106" s="1"/>
  <c r="K661" i="106"/>
  <c r="L661" i="106" s="1"/>
  <c r="M661" i="106" s="1"/>
  <c r="L660" i="106"/>
  <c r="M660" i="106" s="1"/>
  <c r="K660" i="106"/>
  <c r="K659" i="106"/>
  <c r="K674" i="106" s="1"/>
  <c r="K650" i="106"/>
  <c r="L650" i="106" s="1"/>
  <c r="M650" i="106" s="1"/>
  <c r="L649" i="106"/>
  <c r="M649" i="106" s="1"/>
  <c r="K649" i="106"/>
  <c r="K648" i="106"/>
  <c r="L648" i="106" s="1"/>
  <c r="M648" i="106" s="1"/>
  <c r="K647" i="106"/>
  <c r="L647" i="106" s="1"/>
  <c r="M647" i="106" s="1"/>
  <c r="K646" i="106"/>
  <c r="L646" i="106" s="1"/>
  <c r="M646" i="106" s="1"/>
  <c r="L645" i="106"/>
  <c r="M645" i="106" s="1"/>
  <c r="K645" i="106"/>
  <c r="K644" i="106"/>
  <c r="L644" i="106" s="1"/>
  <c r="M644" i="106" s="1"/>
  <c r="K643" i="106"/>
  <c r="L643" i="106" s="1"/>
  <c r="M643" i="106" s="1"/>
  <c r="K642" i="106"/>
  <c r="L642" i="106" s="1"/>
  <c r="M642" i="106" s="1"/>
  <c r="L641" i="106"/>
  <c r="M641" i="106" s="1"/>
  <c r="K641" i="106"/>
  <c r="K640" i="106"/>
  <c r="L640" i="106" s="1"/>
  <c r="M640" i="106" s="1"/>
  <c r="K639" i="106"/>
  <c r="L639" i="106" s="1"/>
  <c r="M639" i="106" s="1"/>
  <c r="K638" i="106"/>
  <c r="L638" i="106" s="1"/>
  <c r="M638" i="106" s="1"/>
  <c r="L637" i="106"/>
  <c r="M637" i="106" s="1"/>
  <c r="K637" i="106"/>
  <c r="K636" i="106"/>
  <c r="K651" i="106" s="1"/>
  <c r="K633" i="106"/>
  <c r="L633" i="106" s="1"/>
  <c r="M633" i="106" s="1"/>
  <c r="L632" i="106"/>
  <c r="M632" i="106" s="1"/>
  <c r="K632" i="106"/>
  <c r="K631" i="106"/>
  <c r="L631" i="106" s="1"/>
  <c r="M631" i="106" s="1"/>
  <c r="K630" i="106"/>
  <c r="L630" i="106" s="1"/>
  <c r="M630" i="106" s="1"/>
  <c r="K629" i="106"/>
  <c r="L629" i="106" s="1"/>
  <c r="M629" i="106" s="1"/>
  <c r="L628" i="106"/>
  <c r="M628" i="106" s="1"/>
  <c r="K628" i="106"/>
  <c r="K627" i="106"/>
  <c r="L627" i="106" s="1"/>
  <c r="M627" i="106" s="1"/>
  <c r="K626" i="106"/>
  <c r="L626" i="106" s="1"/>
  <c r="M626" i="106" s="1"/>
  <c r="K625" i="106"/>
  <c r="L625" i="106" s="1"/>
  <c r="M625" i="106" s="1"/>
  <c r="L624" i="106"/>
  <c r="M624" i="106" s="1"/>
  <c r="K624" i="106"/>
  <c r="K623" i="106"/>
  <c r="L623" i="106" s="1"/>
  <c r="M623" i="106" s="1"/>
  <c r="K622" i="106"/>
  <c r="L622" i="106" s="1"/>
  <c r="M622" i="106" s="1"/>
  <c r="K621" i="106"/>
  <c r="L621" i="106" s="1"/>
  <c r="M621" i="106" s="1"/>
  <c r="L620" i="106"/>
  <c r="M620" i="106" s="1"/>
  <c r="K620" i="106"/>
  <c r="K619" i="106"/>
  <c r="K634" i="106" s="1"/>
  <c r="K610" i="106"/>
  <c r="L610" i="106" s="1"/>
  <c r="M610" i="106" s="1"/>
  <c r="K609" i="106"/>
  <c r="L609" i="106" s="1"/>
  <c r="M609" i="106" s="1"/>
  <c r="K608" i="106"/>
  <c r="L608" i="106" s="1"/>
  <c r="M608" i="106" s="1"/>
  <c r="L607" i="106"/>
  <c r="M607" i="106" s="1"/>
  <c r="K607" i="106"/>
  <c r="K606" i="106"/>
  <c r="L606" i="106" s="1"/>
  <c r="M606" i="106" s="1"/>
  <c r="K605" i="106"/>
  <c r="L605" i="106" s="1"/>
  <c r="M605" i="106" s="1"/>
  <c r="K604" i="106"/>
  <c r="L604" i="106" s="1"/>
  <c r="M604" i="106" s="1"/>
  <c r="L603" i="106"/>
  <c r="M603" i="106" s="1"/>
  <c r="K603" i="106"/>
  <c r="K602" i="106"/>
  <c r="L602" i="106" s="1"/>
  <c r="M602" i="106" s="1"/>
  <c r="K601" i="106"/>
  <c r="L601" i="106" s="1"/>
  <c r="M601" i="106" s="1"/>
  <c r="K600" i="106"/>
  <c r="L600" i="106" s="1"/>
  <c r="M600" i="106" s="1"/>
  <c r="L599" i="106"/>
  <c r="M599" i="106" s="1"/>
  <c r="K599" i="106"/>
  <c r="K598" i="106"/>
  <c r="L598" i="106" s="1"/>
  <c r="M598" i="106" s="1"/>
  <c r="K597" i="106"/>
  <c r="L597" i="106" s="1"/>
  <c r="M597" i="106" s="1"/>
  <c r="K596" i="106"/>
  <c r="K593" i="106"/>
  <c r="L593" i="106" s="1"/>
  <c r="M593" i="106" s="1"/>
  <c r="K592" i="106"/>
  <c r="L592" i="106" s="1"/>
  <c r="M592" i="106" s="1"/>
  <c r="K591" i="106"/>
  <c r="L591" i="106" s="1"/>
  <c r="M591" i="106" s="1"/>
  <c r="L590" i="106"/>
  <c r="M590" i="106" s="1"/>
  <c r="K590" i="106"/>
  <c r="K589" i="106"/>
  <c r="L589" i="106" s="1"/>
  <c r="M589" i="106" s="1"/>
  <c r="K588" i="106"/>
  <c r="L588" i="106" s="1"/>
  <c r="M588" i="106" s="1"/>
  <c r="K587" i="106"/>
  <c r="L587" i="106" s="1"/>
  <c r="M587" i="106" s="1"/>
  <c r="L586" i="106"/>
  <c r="M586" i="106" s="1"/>
  <c r="K586" i="106"/>
  <c r="K585" i="106"/>
  <c r="L585" i="106" s="1"/>
  <c r="M585" i="106" s="1"/>
  <c r="K584" i="106"/>
  <c r="L584" i="106" s="1"/>
  <c r="M584" i="106" s="1"/>
  <c r="K583" i="106"/>
  <c r="L583" i="106" s="1"/>
  <c r="M583" i="106" s="1"/>
  <c r="L582" i="106"/>
  <c r="M582" i="106" s="1"/>
  <c r="K582" i="106"/>
  <c r="K581" i="106"/>
  <c r="L581" i="106" s="1"/>
  <c r="M581" i="106" s="1"/>
  <c r="K580" i="106"/>
  <c r="L580" i="106" s="1"/>
  <c r="M580" i="106" s="1"/>
  <c r="K579" i="106"/>
  <c r="K570" i="106"/>
  <c r="L570" i="106" s="1"/>
  <c r="M570" i="106" s="1"/>
  <c r="K569" i="106"/>
  <c r="L569" i="106" s="1"/>
  <c r="M569" i="106" s="1"/>
  <c r="K568" i="106"/>
  <c r="L568" i="106" s="1"/>
  <c r="M568" i="106" s="1"/>
  <c r="L567" i="106"/>
  <c r="M567" i="106" s="1"/>
  <c r="K567" i="106"/>
  <c r="K566" i="106"/>
  <c r="L566" i="106" s="1"/>
  <c r="M566" i="106" s="1"/>
  <c r="K565" i="106"/>
  <c r="L565" i="106" s="1"/>
  <c r="M565" i="106" s="1"/>
  <c r="K564" i="106"/>
  <c r="L564" i="106" s="1"/>
  <c r="M564" i="106" s="1"/>
  <c r="L563" i="106"/>
  <c r="M563" i="106" s="1"/>
  <c r="K563" i="106"/>
  <c r="K562" i="106"/>
  <c r="L562" i="106" s="1"/>
  <c r="M562" i="106" s="1"/>
  <c r="K561" i="106"/>
  <c r="L561" i="106" s="1"/>
  <c r="M561" i="106" s="1"/>
  <c r="K560" i="106"/>
  <c r="L560" i="106" s="1"/>
  <c r="M560" i="106" s="1"/>
  <c r="L559" i="106"/>
  <c r="M559" i="106" s="1"/>
  <c r="K559" i="106"/>
  <c r="K558" i="106"/>
  <c r="L558" i="106" s="1"/>
  <c r="M558" i="106" s="1"/>
  <c r="K557" i="106"/>
  <c r="L557" i="106" s="1"/>
  <c r="M557" i="106" s="1"/>
  <c r="K556" i="106"/>
  <c r="K553" i="106"/>
  <c r="L553" i="106" s="1"/>
  <c r="M553" i="106" s="1"/>
  <c r="K552" i="106"/>
  <c r="L552" i="106" s="1"/>
  <c r="M552" i="106" s="1"/>
  <c r="K551" i="106"/>
  <c r="L551" i="106" s="1"/>
  <c r="M551" i="106" s="1"/>
  <c r="L550" i="106"/>
  <c r="M550" i="106" s="1"/>
  <c r="K550" i="106"/>
  <c r="K549" i="106"/>
  <c r="L549" i="106" s="1"/>
  <c r="M549" i="106" s="1"/>
  <c r="K548" i="106"/>
  <c r="L548" i="106" s="1"/>
  <c r="M548" i="106" s="1"/>
  <c r="K547" i="106"/>
  <c r="L547" i="106" s="1"/>
  <c r="M547" i="106" s="1"/>
  <c r="L546" i="106"/>
  <c r="M546" i="106" s="1"/>
  <c r="K546" i="106"/>
  <c r="K545" i="106"/>
  <c r="L545" i="106" s="1"/>
  <c r="M545" i="106" s="1"/>
  <c r="K544" i="106"/>
  <c r="L544" i="106" s="1"/>
  <c r="M544" i="106" s="1"/>
  <c r="K543" i="106"/>
  <c r="L543" i="106" s="1"/>
  <c r="M543" i="106" s="1"/>
  <c r="L542" i="106"/>
  <c r="M542" i="106" s="1"/>
  <c r="K542" i="106"/>
  <c r="K541" i="106"/>
  <c r="L541" i="106" s="1"/>
  <c r="M541" i="106" s="1"/>
  <c r="K540" i="106"/>
  <c r="L540" i="106" s="1"/>
  <c r="M540" i="106" s="1"/>
  <c r="K539" i="106"/>
  <c r="K530" i="106"/>
  <c r="L530" i="106" s="1"/>
  <c r="M530" i="106" s="1"/>
  <c r="K529" i="106"/>
  <c r="L529" i="106" s="1"/>
  <c r="M529" i="106" s="1"/>
  <c r="K528" i="106"/>
  <c r="L528" i="106" s="1"/>
  <c r="M528" i="106" s="1"/>
  <c r="L527" i="106"/>
  <c r="M527" i="106" s="1"/>
  <c r="K527" i="106"/>
  <c r="K526" i="106"/>
  <c r="L526" i="106" s="1"/>
  <c r="M526" i="106" s="1"/>
  <c r="K525" i="106"/>
  <c r="L525" i="106" s="1"/>
  <c r="M525" i="106" s="1"/>
  <c r="K524" i="106"/>
  <c r="L524" i="106" s="1"/>
  <c r="M524" i="106" s="1"/>
  <c r="L523" i="106"/>
  <c r="M523" i="106" s="1"/>
  <c r="K523" i="106"/>
  <c r="K522" i="106"/>
  <c r="L522" i="106" s="1"/>
  <c r="M522" i="106" s="1"/>
  <c r="K521" i="106"/>
  <c r="L521" i="106" s="1"/>
  <c r="M521" i="106" s="1"/>
  <c r="K520" i="106"/>
  <c r="L520" i="106" s="1"/>
  <c r="M520" i="106" s="1"/>
  <c r="L519" i="106"/>
  <c r="M519" i="106" s="1"/>
  <c r="K519" i="106"/>
  <c r="K518" i="106"/>
  <c r="L518" i="106" s="1"/>
  <c r="M518" i="106" s="1"/>
  <c r="K517" i="106"/>
  <c r="L517" i="106" s="1"/>
  <c r="M517" i="106" s="1"/>
  <c r="K516" i="106"/>
  <c r="K513" i="106"/>
  <c r="L513" i="106" s="1"/>
  <c r="M513" i="106" s="1"/>
  <c r="K512" i="106"/>
  <c r="L512" i="106" s="1"/>
  <c r="M512" i="106" s="1"/>
  <c r="K511" i="106"/>
  <c r="L511" i="106" s="1"/>
  <c r="M511" i="106" s="1"/>
  <c r="L510" i="106"/>
  <c r="M510" i="106" s="1"/>
  <c r="K510" i="106"/>
  <c r="K509" i="106"/>
  <c r="L509" i="106" s="1"/>
  <c r="M509" i="106" s="1"/>
  <c r="K508" i="106"/>
  <c r="L508" i="106" s="1"/>
  <c r="M508" i="106" s="1"/>
  <c r="K507" i="106"/>
  <c r="L507" i="106" s="1"/>
  <c r="M507" i="106" s="1"/>
  <c r="L506" i="106"/>
  <c r="M506" i="106" s="1"/>
  <c r="K506" i="106"/>
  <c r="K505" i="106"/>
  <c r="L505" i="106" s="1"/>
  <c r="M505" i="106" s="1"/>
  <c r="K504" i="106"/>
  <c r="L504" i="106" s="1"/>
  <c r="M504" i="106" s="1"/>
  <c r="K503" i="106"/>
  <c r="L503" i="106" s="1"/>
  <c r="M503" i="106" s="1"/>
  <c r="L502" i="106"/>
  <c r="M502" i="106" s="1"/>
  <c r="K502" i="106"/>
  <c r="K501" i="106"/>
  <c r="L501" i="106" s="1"/>
  <c r="M501" i="106" s="1"/>
  <c r="K500" i="106"/>
  <c r="L500" i="106" s="1"/>
  <c r="M500" i="106" s="1"/>
  <c r="K499" i="106"/>
  <c r="K490" i="106"/>
  <c r="L490" i="106" s="1"/>
  <c r="M490" i="106" s="1"/>
  <c r="K489" i="106"/>
  <c r="L489" i="106" s="1"/>
  <c r="M489" i="106" s="1"/>
  <c r="K488" i="106"/>
  <c r="L488" i="106" s="1"/>
  <c r="M488" i="106" s="1"/>
  <c r="L487" i="106"/>
  <c r="M487" i="106" s="1"/>
  <c r="K487" i="106"/>
  <c r="K486" i="106"/>
  <c r="L486" i="106" s="1"/>
  <c r="M486" i="106" s="1"/>
  <c r="K485" i="106"/>
  <c r="L485" i="106" s="1"/>
  <c r="M485" i="106" s="1"/>
  <c r="K484" i="106"/>
  <c r="L484" i="106" s="1"/>
  <c r="M484" i="106" s="1"/>
  <c r="L483" i="106"/>
  <c r="M483" i="106" s="1"/>
  <c r="K483" i="106"/>
  <c r="K482" i="106"/>
  <c r="L482" i="106" s="1"/>
  <c r="M482" i="106" s="1"/>
  <c r="K481" i="106"/>
  <c r="L481" i="106" s="1"/>
  <c r="M481" i="106" s="1"/>
  <c r="K480" i="106"/>
  <c r="L480" i="106" s="1"/>
  <c r="M480" i="106" s="1"/>
  <c r="L479" i="106"/>
  <c r="M479" i="106" s="1"/>
  <c r="K479" i="106"/>
  <c r="K478" i="106"/>
  <c r="L478" i="106" s="1"/>
  <c r="M478" i="106" s="1"/>
  <c r="K477" i="106"/>
  <c r="L477" i="106" s="1"/>
  <c r="M477" i="106" s="1"/>
  <c r="K476" i="106"/>
  <c r="K473" i="106"/>
  <c r="L473" i="106" s="1"/>
  <c r="M473" i="106" s="1"/>
  <c r="K472" i="106"/>
  <c r="L472" i="106" s="1"/>
  <c r="M472" i="106" s="1"/>
  <c r="K471" i="106"/>
  <c r="L471" i="106" s="1"/>
  <c r="M471" i="106" s="1"/>
  <c r="L470" i="106"/>
  <c r="M470" i="106" s="1"/>
  <c r="K470" i="106"/>
  <c r="K469" i="106"/>
  <c r="L469" i="106" s="1"/>
  <c r="M469" i="106" s="1"/>
  <c r="K468" i="106"/>
  <c r="L468" i="106" s="1"/>
  <c r="M468" i="106" s="1"/>
  <c r="K467" i="106"/>
  <c r="L467" i="106" s="1"/>
  <c r="M467" i="106" s="1"/>
  <c r="L466" i="106"/>
  <c r="M466" i="106" s="1"/>
  <c r="K466" i="106"/>
  <c r="K465" i="106"/>
  <c r="L465" i="106" s="1"/>
  <c r="M465" i="106" s="1"/>
  <c r="K464" i="106"/>
  <c r="L464" i="106" s="1"/>
  <c r="M464" i="106" s="1"/>
  <c r="K463" i="106"/>
  <c r="L463" i="106" s="1"/>
  <c r="M463" i="106" s="1"/>
  <c r="L462" i="106"/>
  <c r="M462" i="106" s="1"/>
  <c r="K462" i="106"/>
  <c r="K461" i="106"/>
  <c r="L461" i="106" s="1"/>
  <c r="M461" i="106" s="1"/>
  <c r="K460" i="106"/>
  <c r="L460" i="106" s="1"/>
  <c r="M460" i="106" s="1"/>
  <c r="K459" i="106"/>
  <c r="K450" i="106"/>
  <c r="L450" i="106" s="1"/>
  <c r="M450" i="106" s="1"/>
  <c r="K449" i="106"/>
  <c r="L449" i="106" s="1"/>
  <c r="M449" i="106" s="1"/>
  <c r="K448" i="106"/>
  <c r="L448" i="106" s="1"/>
  <c r="M448" i="106" s="1"/>
  <c r="L447" i="106"/>
  <c r="M447" i="106" s="1"/>
  <c r="K447" i="106"/>
  <c r="K446" i="106"/>
  <c r="L446" i="106" s="1"/>
  <c r="M446" i="106" s="1"/>
  <c r="K445" i="106"/>
  <c r="L445" i="106" s="1"/>
  <c r="M445" i="106" s="1"/>
  <c r="K444" i="106"/>
  <c r="L444" i="106" s="1"/>
  <c r="M444" i="106" s="1"/>
  <c r="L443" i="106"/>
  <c r="M443" i="106" s="1"/>
  <c r="K443" i="106"/>
  <c r="K442" i="106"/>
  <c r="L442" i="106" s="1"/>
  <c r="M442" i="106" s="1"/>
  <c r="K441" i="106"/>
  <c r="L441" i="106" s="1"/>
  <c r="M441" i="106" s="1"/>
  <c r="K440" i="106"/>
  <c r="L440" i="106" s="1"/>
  <c r="M440" i="106" s="1"/>
  <c r="L439" i="106"/>
  <c r="M439" i="106" s="1"/>
  <c r="K439" i="106"/>
  <c r="K438" i="106"/>
  <c r="L438" i="106" s="1"/>
  <c r="M438" i="106" s="1"/>
  <c r="K437" i="106"/>
  <c r="L437" i="106" s="1"/>
  <c r="M437" i="106" s="1"/>
  <c r="K436" i="106"/>
  <c r="K433" i="106"/>
  <c r="L433" i="106" s="1"/>
  <c r="M433" i="106" s="1"/>
  <c r="K432" i="106"/>
  <c r="L432" i="106" s="1"/>
  <c r="M432" i="106" s="1"/>
  <c r="K431" i="106"/>
  <c r="L431" i="106" s="1"/>
  <c r="M431" i="106" s="1"/>
  <c r="L430" i="106"/>
  <c r="M430" i="106" s="1"/>
  <c r="K430" i="106"/>
  <c r="K429" i="106"/>
  <c r="L429" i="106" s="1"/>
  <c r="M429" i="106" s="1"/>
  <c r="K428" i="106"/>
  <c r="L428" i="106" s="1"/>
  <c r="M428" i="106" s="1"/>
  <c r="K427" i="106"/>
  <c r="L427" i="106" s="1"/>
  <c r="M427" i="106" s="1"/>
  <c r="L426" i="106"/>
  <c r="M426" i="106" s="1"/>
  <c r="K426" i="106"/>
  <c r="K425" i="106"/>
  <c r="L425" i="106" s="1"/>
  <c r="M425" i="106" s="1"/>
  <c r="K424" i="106"/>
  <c r="L424" i="106" s="1"/>
  <c r="M424" i="106" s="1"/>
  <c r="K423" i="106"/>
  <c r="L423" i="106" s="1"/>
  <c r="M423" i="106" s="1"/>
  <c r="L422" i="106"/>
  <c r="M422" i="106" s="1"/>
  <c r="K422" i="106"/>
  <c r="K421" i="106"/>
  <c r="L421" i="106" s="1"/>
  <c r="M421" i="106" s="1"/>
  <c r="K420" i="106"/>
  <c r="L420" i="106" s="1"/>
  <c r="M420" i="106" s="1"/>
  <c r="K419" i="106"/>
  <c r="K410" i="106"/>
  <c r="L410" i="106" s="1"/>
  <c r="M410" i="106" s="1"/>
  <c r="L409" i="106"/>
  <c r="M409" i="106" s="1"/>
  <c r="K409" i="106"/>
  <c r="K408" i="106"/>
  <c r="L408" i="106" s="1"/>
  <c r="M408" i="106" s="1"/>
  <c r="K407" i="106"/>
  <c r="L407" i="106" s="1"/>
  <c r="M407" i="106" s="1"/>
  <c r="K406" i="106"/>
  <c r="L406" i="106" s="1"/>
  <c r="M406" i="106" s="1"/>
  <c r="L405" i="106"/>
  <c r="M405" i="106" s="1"/>
  <c r="K405" i="106"/>
  <c r="K404" i="106"/>
  <c r="L404" i="106" s="1"/>
  <c r="M404" i="106" s="1"/>
  <c r="K403" i="106"/>
  <c r="L403" i="106" s="1"/>
  <c r="M403" i="106" s="1"/>
  <c r="K402" i="106"/>
  <c r="L402" i="106" s="1"/>
  <c r="M402" i="106" s="1"/>
  <c r="L401" i="106"/>
  <c r="M401" i="106" s="1"/>
  <c r="K401" i="106"/>
  <c r="K400" i="106"/>
  <c r="L400" i="106" s="1"/>
  <c r="M400" i="106" s="1"/>
  <c r="K399" i="106"/>
  <c r="L399" i="106" s="1"/>
  <c r="M399" i="106" s="1"/>
  <c r="K398" i="106"/>
  <c r="L398" i="106" s="1"/>
  <c r="M398" i="106" s="1"/>
  <c r="L397" i="106"/>
  <c r="M397" i="106" s="1"/>
  <c r="K397" i="106"/>
  <c r="K396" i="106"/>
  <c r="K411" i="106" s="1"/>
  <c r="K393" i="106"/>
  <c r="L393" i="106" s="1"/>
  <c r="M393" i="106" s="1"/>
  <c r="L392" i="106"/>
  <c r="M392" i="106" s="1"/>
  <c r="K392" i="106"/>
  <c r="K391" i="106"/>
  <c r="L391" i="106" s="1"/>
  <c r="M391" i="106" s="1"/>
  <c r="K390" i="106"/>
  <c r="L390" i="106" s="1"/>
  <c r="M390" i="106" s="1"/>
  <c r="K389" i="106"/>
  <c r="L389" i="106" s="1"/>
  <c r="M389" i="106" s="1"/>
  <c r="L388" i="106"/>
  <c r="M388" i="106" s="1"/>
  <c r="K388" i="106"/>
  <c r="K387" i="106"/>
  <c r="L387" i="106" s="1"/>
  <c r="M387" i="106" s="1"/>
  <c r="K386" i="106"/>
  <c r="L386" i="106" s="1"/>
  <c r="M386" i="106" s="1"/>
  <c r="K385" i="106"/>
  <c r="L385" i="106" s="1"/>
  <c r="M385" i="106" s="1"/>
  <c r="L384" i="106"/>
  <c r="M384" i="106" s="1"/>
  <c r="K384" i="106"/>
  <c r="K383" i="106"/>
  <c r="L383" i="106" s="1"/>
  <c r="M383" i="106" s="1"/>
  <c r="K382" i="106"/>
  <c r="L382" i="106" s="1"/>
  <c r="M382" i="106" s="1"/>
  <c r="K381" i="106"/>
  <c r="L381" i="106" s="1"/>
  <c r="M381" i="106" s="1"/>
  <c r="L380" i="106"/>
  <c r="M380" i="106" s="1"/>
  <c r="K380" i="106"/>
  <c r="K379" i="106"/>
  <c r="K394" i="106" s="1"/>
  <c r="K370" i="106"/>
  <c r="L370" i="106" s="1"/>
  <c r="M370" i="106" s="1"/>
  <c r="K369" i="106"/>
  <c r="L369" i="106" s="1"/>
  <c r="M369" i="106" s="1"/>
  <c r="K368" i="106"/>
  <c r="L368" i="106" s="1"/>
  <c r="M368" i="106" s="1"/>
  <c r="L367" i="106"/>
  <c r="M367" i="106" s="1"/>
  <c r="K367" i="106"/>
  <c r="K366" i="106"/>
  <c r="L366" i="106" s="1"/>
  <c r="M366" i="106" s="1"/>
  <c r="K365" i="106"/>
  <c r="L365" i="106" s="1"/>
  <c r="M365" i="106" s="1"/>
  <c r="K364" i="106"/>
  <c r="L364" i="106" s="1"/>
  <c r="M364" i="106" s="1"/>
  <c r="L363" i="106"/>
  <c r="M363" i="106" s="1"/>
  <c r="K363" i="106"/>
  <c r="K362" i="106"/>
  <c r="L362" i="106" s="1"/>
  <c r="M362" i="106" s="1"/>
  <c r="K361" i="106"/>
  <c r="L361" i="106" s="1"/>
  <c r="M361" i="106" s="1"/>
  <c r="K360" i="106"/>
  <c r="L360" i="106" s="1"/>
  <c r="M360" i="106" s="1"/>
  <c r="L359" i="106"/>
  <c r="M359" i="106" s="1"/>
  <c r="K359" i="106"/>
  <c r="K358" i="106"/>
  <c r="L358" i="106" s="1"/>
  <c r="M358" i="106" s="1"/>
  <c r="K357" i="106"/>
  <c r="L357" i="106" s="1"/>
  <c r="M357" i="106" s="1"/>
  <c r="K356" i="106"/>
  <c r="K353" i="106"/>
  <c r="L353" i="106" s="1"/>
  <c r="M353" i="106" s="1"/>
  <c r="K352" i="106"/>
  <c r="L352" i="106" s="1"/>
  <c r="M352" i="106" s="1"/>
  <c r="K351" i="106"/>
  <c r="L351" i="106" s="1"/>
  <c r="M351" i="106" s="1"/>
  <c r="L350" i="106"/>
  <c r="M350" i="106" s="1"/>
  <c r="K350" i="106"/>
  <c r="K349" i="106"/>
  <c r="L349" i="106" s="1"/>
  <c r="M349" i="106" s="1"/>
  <c r="K348" i="106"/>
  <c r="L348" i="106" s="1"/>
  <c r="M348" i="106" s="1"/>
  <c r="K347" i="106"/>
  <c r="L347" i="106" s="1"/>
  <c r="M347" i="106" s="1"/>
  <c r="L346" i="106"/>
  <c r="M346" i="106" s="1"/>
  <c r="K346" i="106"/>
  <c r="K345" i="106"/>
  <c r="L345" i="106" s="1"/>
  <c r="M345" i="106" s="1"/>
  <c r="K344" i="106"/>
  <c r="L344" i="106" s="1"/>
  <c r="M344" i="106" s="1"/>
  <c r="K343" i="106"/>
  <c r="L343" i="106" s="1"/>
  <c r="M343" i="106" s="1"/>
  <c r="L342" i="106"/>
  <c r="M342" i="106" s="1"/>
  <c r="K342" i="106"/>
  <c r="K341" i="106"/>
  <c r="L341" i="106" s="1"/>
  <c r="M341" i="106" s="1"/>
  <c r="K340" i="106"/>
  <c r="L340" i="106" s="1"/>
  <c r="M340" i="106" s="1"/>
  <c r="K339" i="106"/>
  <c r="K330" i="106"/>
  <c r="L330" i="106" s="1"/>
  <c r="M330" i="106" s="1"/>
  <c r="L329" i="106"/>
  <c r="M329" i="106" s="1"/>
  <c r="K329" i="106"/>
  <c r="K328" i="106"/>
  <c r="L328" i="106" s="1"/>
  <c r="M328" i="106" s="1"/>
  <c r="K327" i="106"/>
  <c r="L327" i="106" s="1"/>
  <c r="M327" i="106" s="1"/>
  <c r="K326" i="106"/>
  <c r="L326" i="106" s="1"/>
  <c r="M326" i="106" s="1"/>
  <c r="L325" i="106"/>
  <c r="M325" i="106" s="1"/>
  <c r="K325" i="106"/>
  <c r="K324" i="106"/>
  <c r="L324" i="106" s="1"/>
  <c r="M324" i="106" s="1"/>
  <c r="K323" i="106"/>
  <c r="L323" i="106" s="1"/>
  <c r="M323" i="106" s="1"/>
  <c r="K322" i="106"/>
  <c r="L322" i="106" s="1"/>
  <c r="M322" i="106" s="1"/>
  <c r="L321" i="106"/>
  <c r="M321" i="106" s="1"/>
  <c r="K321" i="106"/>
  <c r="K320" i="106"/>
  <c r="L320" i="106" s="1"/>
  <c r="M320" i="106" s="1"/>
  <c r="K319" i="106"/>
  <c r="L319" i="106" s="1"/>
  <c r="M319" i="106" s="1"/>
  <c r="K318" i="106"/>
  <c r="L318" i="106" s="1"/>
  <c r="M318" i="106" s="1"/>
  <c r="L317" i="106"/>
  <c r="M317" i="106" s="1"/>
  <c r="K317" i="106"/>
  <c r="K316" i="106"/>
  <c r="K331" i="106" s="1"/>
  <c r="K313" i="106"/>
  <c r="L313" i="106" s="1"/>
  <c r="M313" i="106" s="1"/>
  <c r="L312" i="106"/>
  <c r="M312" i="106" s="1"/>
  <c r="K312" i="106"/>
  <c r="K311" i="106"/>
  <c r="L311" i="106" s="1"/>
  <c r="M311" i="106" s="1"/>
  <c r="K310" i="106"/>
  <c r="L310" i="106" s="1"/>
  <c r="M310" i="106" s="1"/>
  <c r="K309" i="106"/>
  <c r="L309" i="106" s="1"/>
  <c r="M309" i="106" s="1"/>
  <c r="L308" i="106"/>
  <c r="M308" i="106" s="1"/>
  <c r="K308" i="106"/>
  <c r="K307" i="106"/>
  <c r="L307" i="106" s="1"/>
  <c r="M307" i="106" s="1"/>
  <c r="K306" i="106"/>
  <c r="L306" i="106" s="1"/>
  <c r="M306" i="106" s="1"/>
  <c r="K305" i="106"/>
  <c r="L305" i="106" s="1"/>
  <c r="M305" i="106" s="1"/>
  <c r="L304" i="106"/>
  <c r="M304" i="106" s="1"/>
  <c r="K304" i="106"/>
  <c r="K303" i="106"/>
  <c r="L303" i="106" s="1"/>
  <c r="M303" i="106" s="1"/>
  <c r="K302" i="106"/>
  <c r="L302" i="106" s="1"/>
  <c r="M302" i="106" s="1"/>
  <c r="K301" i="106"/>
  <c r="L301" i="106" s="1"/>
  <c r="M301" i="106" s="1"/>
  <c r="L300" i="106"/>
  <c r="M300" i="106" s="1"/>
  <c r="K300" i="106"/>
  <c r="K299" i="106"/>
  <c r="K314" i="106" s="1"/>
  <c r="K290" i="106"/>
  <c r="L290" i="106" s="1"/>
  <c r="M290" i="106" s="1"/>
  <c r="K289" i="106"/>
  <c r="L289" i="106" s="1"/>
  <c r="M289" i="106" s="1"/>
  <c r="K288" i="106"/>
  <c r="L288" i="106" s="1"/>
  <c r="M288" i="106" s="1"/>
  <c r="L287" i="106"/>
  <c r="M287" i="106" s="1"/>
  <c r="K287" i="106"/>
  <c r="K286" i="106"/>
  <c r="L286" i="106" s="1"/>
  <c r="M286" i="106" s="1"/>
  <c r="K285" i="106"/>
  <c r="L285" i="106" s="1"/>
  <c r="M285" i="106" s="1"/>
  <c r="K284" i="106"/>
  <c r="L284" i="106" s="1"/>
  <c r="M284" i="106" s="1"/>
  <c r="L283" i="106"/>
  <c r="M283" i="106" s="1"/>
  <c r="K283" i="106"/>
  <c r="K282" i="106"/>
  <c r="L282" i="106" s="1"/>
  <c r="M282" i="106" s="1"/>
  <c r="K281" i="106"/>
  <c r="L281" i="106" s="1"/>
  <c r="M281" i="106" s="1"/>
  <c r="K280" i="106"/>
  <c r="L280" i="106" s="1"/>
  <c r="M280" i="106" s="1"/>
  <c r="L279" i="106"/>
  <c r="M279" i="106" s="1"/>
  <c r="K279" i="106"/>
  <c r="K278" i="106"/>
  <c r="L278" i="106" s="1"/>
  <c r="M278" i="106" s="1"/>
  <c r="K277" i="106"/>
  <c r="L277" i="106" s="1"/>
  <c r="M277" i="106" s="1"/>
  <c r="K276" i="106"/>
  <c r="K273" i="106"/>
  <c r="L273" i="106" s="1"/>
  <c r="M273" i="106" s="1"/>
  <c r="K272" i="106"/>
  <c r="L272" i="106" s="1"/>
  <c r="M272" i="106" s="1"/>
  <c r="K271" i="106"/>
  <c r="L271" i="106" s="1"/>
  <c r="M271" i="106" s="1"/>
  <c r="L270" i="106"/>
  <c r="M270" i="106" s="1"/>
  <c r="K270" i="106"/>
  <c r="K269" i="106"/>
  <c r="L269" i="106" s="1"/>
  <c r="M269" i="106" s="1"/>
  <c r="K268" i="106"/>
  <c r="L268" i="106" s="1"/>
  <c r="M268" i="106" s="1"/>
  <c r="K267" i="106"/>
  <c r="L267" i="106" s="1"/>
  <c r="M267" i="106" s="1"/>
  <c r="L266" i="106"/>
  <c r="M266" i="106" s="1"/>
  <c r="K266" i="106"/>
  <c r="K265" i="106"/>
  <c r="L265" i="106" s="1"/>
  <c r="M265" i="106" s="1"/>
  <c r="K264" i="106"/>
  <c r="L264" i="106" s="1"/>
  <c r="M264" i="106" s="1"/>
  <c r="K263" i="106"/>
  <c r="L263" i="106" s="1"/>
  <c r="M263" i="106" s="1"/>
  <c r="L262" i="106"/>
  <c r="M262" i="106" s="1"/>
  <c r="K262" i="106"/>
  <c r="K261" i="106"/>
  <c r="L261" i="106" s="1"/>
  <c r="M261" i="106" s="1"/>
  <c r="K260" i="106"/>
  <c r="L260" i="106" s="1"/>
  <c r="M260" i="106" s="1"/>
  <c r="K259" i="106"/>
  <c r="K250" i="106"/>
  <c r="L250" i="106" s="1"/>
  <c r="M250" i="106" s="1"/>
  <c r="K249" i="106"/>
  <c r="L249" i="106" s="1"/>
  <c r="M249" i="106" s="1"/>
  <c r="K248" i="106"/>
  <c r="L248" i="106" s="1"/>
  <c r="M248" i="106" s="1"/>
  <c r="L247" i="106"/>
  <c r="M247" i="106" s="1"/>
  <c r="K247" i="106"/>
  <c r="K246" i="106"/>
  <c r="L246" i="106" s="1"/>
  <c r="M246" i="106" s="1"/>
  <c r="K245" i="106"/>
  <c r="L245" i="106" s="1"/>
  <c r="M245" i="106" s="1"/>
  <c r="K244" i="106"/>
  <c r="L244" i="106" s="1"/>
  <c r="M244" i="106" s="1"/>
  <c r="L243" i="106"/>
  <c r="M243" i="106" s="1"/>
  <c r="K243" i="106"/>
  <c r="K242" i="106"/>
  <c r="L242" i="106" s="1"/>
  <c r="M242" i="106" s="1"/>
  <c r="K241" i="106"/>
  <c r="L241" i="106" s="1"/>
  <c r="M241" i="106" s="1"/>
  <c r="K240" i="106"/>
  <c r="L240" i="106" s="1"/>
  <c r="M240" i="106" s="1"/>
  <c r="L239" i="106"/>
  <c r="M239" i="106" s="1"/>
  <c r="K239" i="106"/>
  <c r="K238" i="106"/>
  <c r="L238" i="106" s="1"/>
  <c r="M238" i="106" s="1"/>
  <c r="K237" i="106"/>
  <c r="L237" i="106" s="1"/>
  <c r="M237" i="106" s="1"/>
  <c r="K236" i="106"/>
  <c r="K233" i="106"/>
  <c r="L233" i="106" s="1"/>
  <c r="M233" i="106" s="1"/>
  <c r="K232" i="106"/>
  <c r="L232" i="106" s="1"/>
  <c r="M232" i="106" s="1"/>
  <c r="K231" i="106"/>
  <c r="L231" i="106" s="1"/>
  <c r="M231" i="106" s="1"/>
  <c r="L230" i="106"/>
  <c r="M230" i="106" s="1"/>
  <c r="K230" i="106"/>
  <c r="K229" i="106"/>
  <c r="L229" i="106" s="1"/>
  <c r="M229" i="106" s="1"/>
  <c r="K228" i="106"/>
  <c r="L228" i="106" s="1"/>
  <c r="M228" i="106" s="1"/>
  <c r="K227" i="106"/>
  <c r="L227" i="106" s="1"/>
  <c r="M227" i="106" s="1"/>
  <c r="L226" i="106"/>
  <c r="M226" i="106" s="1"/>
  <c r="K226" i="106"/>
  <c r="K225" i="106"/>
  <c r="L225" i="106" s="1"/>
  <c r="M225" i="106" s="1"/>
  <c r="K224" i="106"/>
  <c r="L224" i="106" s="1"/>
  <c r="M224" i="106" s="1"/>
  <c r="K223" i="106"/>
  <c r="L223" i="106" s="1"/>
  <c r="M223" i="106" s="1"/>
  <c r="L222" i="106"/>
  <c r="M222" i="106" s="1"/>
  <c r="K222" i="106"/>
  <c r="K221" i="106"/>
  <c r="L221" i="106" s="1"/>
  <c r="M221" i="106" s="1"/>
  <c r="K220" i="106"/>
  <c r="L220" i="106" s="1"/>
  <c r="M220" i="106" s="1"/>
  <c r="K219" i="106"/>
  <c r="K210" i="106"/>
  <c r="L210" i="106" s="1"/>
  <c r="M210" i="106" s="1"/>
  <c r="K209" i="106"/>
  <c r="L209" i="106" s="1"/>
  <c r="M209" i="106" s="1"/>
  <c r="K208" i="106"/>
  <c r="L208" i="106" s="1"/>
  <c r="M208" i="106" s="1"/>
  <c r="L207" i="106"/>
  <c r="M207" i="106" s="1"/>
  <c r="K207" i="106"/>
  <c r="K206" i="106"/>
  <c r="L206" i="106" s="1"/>
  <c r="M206" i="106" s="1"/>
  <c r="K205" i="106"/>
  <c r="L205" i="106" s="1"/>
  <c r="M205" i="106" s="1"/>
  <c r="K204" i="106"/>
  <c r="L204" i="106" s="1"/>
  <c r="M204" i="106" s="1"/>
  <c r="L203" i="106"/>
  <c r="M203" i="106" s="1"/>
  <c r="K203" i="106"/>
  <c r="K202" i="106"/>
  <c r="L202" i="106" s="1"/>
  <c r="M202" i="106" s="1"/>
  <c r="K201" i="106"/>
  <c r="L201" i="106" s="1"/>
  <c r="M201" i="106" s="1"/>
  <c r="K200" i="106"/>
  <c r="L200" i="106" s="1"/>
  <c r="M200" i="106" s="1"/>
  <c r="L199" i="106"/>
  <c r="M199" i="106" s="1"/>
  <c r="K199" i="106"/>
  <c r="K198" i="106"/>
  <c r="L198" i="106" s="1"/>
  <c r="M198" i="106" s="1"/>
  <c r="K197" i="106"/>
  <c r="L197" i="106" s="1"/>
  <c r="M197" i="106" s="1"/>
  <c r="K196" i="106"/>
  <c r="K193" i="106"/>
  <c r="L193" i="106" s="1"/>
  <c r="M193" i="106" s="1"/>
  <c r="K192" i="106"/>
  <c r="L192" i="106" s="1"/>
  <c r="M192" i="106" s="1"/>
  <c r="K191" i="106"/>
  <c r="L191" i="106" s="1"/>
  <c r="M191" i="106" s="1"/>
  <c r="L190" i="106"/>
  <c r="M190" i="106" s="1"/>
  <c r="K190" i="106"/>
  <c r="K189" i="106"/>
  <c r="L189" i="106" s="1"/>
  <c r="M189" i="106" s="1"/>
  <c r="K188" i="106"/>
  <c r="L188" i="106" s="1"/>
  <c r="M188" i="106" s="1"/>
  <c r="K187" i="106"/>
  <c r="L187" i="106" s="1"/>
  <c r="M187" i="106" s="1"/>
  <c r="L186" i="106"/>
  <c r="M186" i="106" s="1"/>
  <c r="K186" i="106"/>
  <c r="K185" i="106"/>
  <c r="L185" i="106" s="1"/>
  <c r="M185" i="106" s="1"/>
  <c r="K184" i="106"/>
  <c r="L184" i="106" s="1"/>
  <c r="M184" i="106" s="1"/>
  <c r="K183" i="106"/>
  <c r="L183" i="106" s="1"/>
  <c r="M183" i="106" s="1"/>
  <c r="L182" i="106"/>
  <c r="M182" i="106" s="1"/>
  <c r="K182" i="106"/>
  <c r="K181" i="106"/>
  <c r="L181" i="106" s="1"/>
  <c r="M181" i="106" s="1"/>
  <c r="K180" i="106"/>
  <c r="L180" i="106" s="1"/>
  <c r="M180" i="106" s="1"/>
  <c r="K179" i="106"/>
  <c r="K170" i="106"/>
  <c r="L170" i="106" s="1"/>
  <c r="M170" i="106" s="1"/>
  <c r="K169" i="106"/>
  <c r="L169" i="106" s="1"/>
  <c r="M169" i="106" s="1"/>
  <c r="K168" i="106"/>
  <c r="L168" i="106" s="1"/>
  <c r="M168" i="106" s="1"/>
  <c r="L167" i="106"/>
  <c r="M167" i="106" s="1"/>
  <c r="K167" i="106"/>
  <c r="K166" i="106"/>
  <c r="L166" i="106" s="1"/>
  <c r="M166" i="106" s="1"/>
  <c r="K165" i="106"/>
  <c r="L165" i="106" s="1"/>
  <c r="M165" i="106" s="1"/>
  <c r="K164" i="106"/>
  <c r="L164" i="106" s="1"/>
  <c r="M164" i="106" s="1"/>
  <c r="L163" i="106"/>
  <c r="M163" i="106" s="1"/>
  <c r="K163" i="106"/>
  <c r="K162" i="106"/>
  <c r="L162" i="106" s="1"/>
  <c r="M162" i="106" s="1"/>
  <c r="K161" i="106"/>
  <c r="L161" i="106" s="1"/>
  <c r="M161" i="106" s="1"/>
  <c r="K160" i="106"/>
  <c r="L160" i="106" s="1"/>
  <c r="M160" i="106" s="1"/>
  <c r="L159" i="106"/>
  <c r="M159" i="106" s="1"/>
  <c r="K159" i="106"/>
  <c r="K158" i="106"/>
  <c r="L158" i="106" s="1"/>
  <c r="M158" i="106" s="1"/>
  <c r="K157" i="106"/>
  <c r="L157" i="106" s="1"/>
  <c r="M157" i="106" s="1"/>
  <c r="K156" i="106"/>
  <c r="K153" i="106"/>
  <c r="L153" i="106" s="1"/>
  <c r="M153" i="106" s="1"/>
  <c r="K152" i="106"/>
  <c r="L152" i="106" s="1"/>
  <c r="M152" i="106" s="1"/>
  <c r="K151" i="106"/>
  <c r="L151" i="106" s="1"/>
  <c r="M151" i="106" s="1"/>
  <c r="L150" i="106"/>
  <c r="M150" i="106" s="1"/>
  <c r="K150" i="106"/>
  <c r="K149" i="106"/>
  <c r="L149" i="106" s="1"/>
  <c r="M149" i="106" s="1"/>
  <c r="K148" i="106"/>
  <c r="L148" i="106" s="1"/>
  <c r="M148" i="106" s="1"/>
  <c r="K147" i="106"/>
  <c r="L147" i="106" s="1"/>
  <c r="M147" i="106" s="1"/>
  <c r="L146" i="106"/>
  <c r="M146" i="106" s="1"/>
  <c r="K146" i="106"/>
  <c r="K145" i="106"/>
  <c r="L145" i="106" s="1"/>
  <c r="M145" i="106" s="1"/>
  <c r="K144" i="106"/>
  <c r="L144" i="106" s="1"/>
  <c r="M144" i="106" s="1"/>
  <c r="K143" i="106"/>
  <c r="L143" i="106" s="1"/>
  <c r="M143" i="106" s="1"/>
  <c r="L142" i="106"/>
  <c r="M142" i="106" s="1"/>
  <c r="K142" i="106"/>
  <c r="K141" i="106"/>
  <c r="L141" i="106" s="1"/>
  <c r="M141" i="106" s="1"/>
  <c r="K140" i="106"/>
  <c r="L140" i="106" s="1"/>
  <c r="M140" i="106" s="1"/>
  <c r="K139" i="106"/>
  <c r="L130" i="106"/>
  <c r="M130" i="106" s="1"/>
  <c r="K130" i="106"/>
  <c r="K129" i="106"/>
  <c r="L129" i="106" s="1"/>
  <c r="M129" i="106" s="1"/>
  <c r="K128" i="106"/>
  <c r="L128" i="106" s="1"/>
  <c r="M128" i="106" s="1"/>
  <c r="K127" i="106"/>
  <c r="L127" i="106" s="1"/>
  <c r="M127" i="106" s="1"/>
  <c r="L126" i="106"/>
  <c r="M126" i="106" s="1"/>
  <c r="K126" i="106"/>
  <c r="K125" i="106"/>
  <c r="L125" i="106" s="1"/>
  <c r="M125" i="106" s="1"/>
  <c r="K124" i="106"/>
  <c r="L124" i="106" s="1"/>
  <c r="M124" i="106" s="1"/>
  <c r="K123" i="106"/>
  <c r="L123" i="106" s="1"/>
  <c r="M123" i="106" s="1"/>
  <c r="L122" i="106"/>
  <c r="M122" i="106" s="1"/>
  <c r="K122" i="106"/>
  <c r="K121" i="106"/>
  <c r="L121" i="106" s="1"/>
  <c r="M121" i="106" s="1"/>
  <c r="K120" i="106"/>
  <c r="L120" i="106" s="1"/>
  <c r="M120" i="106" s="1"/>
  <c r="K119" i="106"/>
  <c r="L119" i="106" s="1"/>
  <c r="M119" i="106" s="1"/>
  <c r="L118" i="106"/>
  <c r="M118" i="106" s="1"/>
  <c r="K118" i="106"/>
  <c r="K117" i="106"/>
  <c r="L117" i="106" s="1"/>
  <c r="M117" i="106" s="1"/>
  <c r="K116" i="106"/>
  <c r="K131" i="106" s="1"/>
  <c r="K113" i="106"/>
  <c r="L113" i="106" s="1"/>
  <c r="M113" i="106" s="1"/>
  <c r="K112" i="106"/>
  <c r="L112" i="106" s="1"/>
  <c r="M112" i="106" s="1"/>
  <c r="L111" i="106"/>
  <c r="M111" i="106" s="1"/>
  <c r="K111" i="106"/>
  <c r="K110" i="106"/>
  <c r="L110" i="106" s="1"/>
  <c r="M110" i="106" s="1"/>
  <c r="K109" i="106"/>
  <c r="L109" i="106" s="1"/>
  <c r="M109" i="106" s="1"/>
  <c r="K108" i="106"/>
  <c r="L108" i="106" s="1"/>
  <c r="M108" i="106" s="1"/>
  <c r="L107" i="106"/>
  <c r="M107" i="106" s="1"/>
  <c r="K107" i="106"/>
  <c r="K106" i="106"/>
  <c r="L106" i="106" s="1"/>
  <c r="M106" i="106" s="1"/>
  <c r="K105" i="106"/>
  <c r="L105" i="106" s="1"/>
  <c r="M105" i="106" s="1"/>
  <c r="K104" i="106"/>
  <c r="L104" i="106" s="1"/>
  <c r="M104" i="106" s="1"/>
  <c r="L103" i="106"/>
  <c r="M103" i="106" s="1"/>
  <c r="K103" i="106"/>
  <c r="K102" i="106"/>
  <c r="L102" i="106" s="1"/>
  <c r="M102" i="106" s="1"/>
  <c r="K101" i="106"/>
  <c r="L101" i="106" s="1"/>
  <c r="M101" i="106" s="1"/>
  <c r="K100" i="106"/>
  <c r="L100" i="106" s="1"/>
  <c r="M100" i="106" s="1"/>
  <c r="L99" i="106"/>
  <c r="K99" i="106"/>
  <c r="K90" i="106"/>
  <c r="L90" i="106" s="1"/>
  <c r="M90" i="106" s="1"/>
  <c r="K89" i="106"/>
  <c r="L89" i="106" s="1"/>
  <c r="M89" i="106" s="1"/>
  <c r="K88" i="106"/>
  <c r="L88" i="106" s="1"/>
  <c r="M88" i="106" s="1"/>
  <c r="L87" i="106"/>
  <c r="M87" i="106" s="1"/>
  <c r="K87" i="106"/>
  <c r="K86" i="106"/>
  <c r="L86" i="106" s="1"/>
  <c r="M86" i="106" s="1"/>
  <c r="K85" i="106"/>
  <c r="L85" i="106" s="1"/>
  <c r="M85" i="106" s="1"/>
  <c r="K84" i="106"/>
  <c r="L84" i="106" s="1"/>
  <c r="M84" i="106" s="1"/>
  <c r="L83" i="106"/>
  <c r="M83" i="106" s="1"/>
  <c r="K83" i="106"/>
  <c r="K82" i="106"/>
  <c r="L82" i="106" s="1"/>
  <c r="M82" i="106" s="1"/>
  <c r="K81" i="106"/>
  <c r="L81" i="106" s="1"/>
  <c r="M81" i="106" s="1"/>
  <c r="K80" i="106"/>
  <c r="L80" i="106" s="1"/>
  <c r="M80" i="106" s="1"/>
  <c r="L79" i="106"/>
  <c r="M79" i="106" s="1"/>
  <c r="K79" i="106"/>
  <c r="K78" i="106"/>
  <c r="L78" i="106" s="1"/>
  <c r="M78" i="106" s="1"/>
  <c r="K77" i="106"/>
  <c r="L77" i="106" s="1"/>
  <c r="M77" i="106" s="1"/>
  <c r="K76" i="106"/>
  <c r="K73" i="106"/>
  <c r="L73" i="106" s="1"/>
  <c r="M73" i="106" s="1"/>
  <c r="K72" i="106"/>
  <c r="L72" i="106" s="1"/>
  <c r="M72" i="106" s="1"/>
  <c r="K71" i="106"/>
  <c r="L71" i="106" s="1"/>
  <c r="M71" i="106" s="1"/>
  <c r="L70" i="106"/>
  <c r="M70" i="106" s="1"/>
  <c r="K70" i="106"/>
  <c r="K69" i="106"/>
  <c r="L69" i="106" s="1"/>
  <c r="M69" i="106" s="1"/>
  <c r="K68" i="106"/>
  <c r="L68" i="106" s="1"/>
  <c r="M68" i="106" s="1"/>
  <c r="K67" i="106"/>
  <c r="L67" i="106" s="1"/>
  <c r="M67" i="106" s="1"/>
  <c r="L66" i="106"/>
  <c r="M66" i="106" s="1"/>
  <c r="K66" i="106"/>
  <c r="K65" i="106"/>
  <c r="L65" i="106" s="1"/>
  <c r="M65" i="106" s="1"/>
  <c r="K64" i="106"/>
  <c r="L64" i="106" s="1"/>
  <c r="M64" i="106" s="1"/>
  <c r="K63" i="106"/>
  <c r="L63" i="106" s="1"/>
  <c r="M63" i="106" s="1"/>
  <c r="L62" i="106"/>
  <c r="M62" i="106" s="1"/>
  <c r="K62" i="106"/>
  <c r="K61" i="106"/>
  <c r="L61" i="106" s="1"/>
  <c r="M61" i="106" s="1"/>
  <c r="K60" i="106"/>
  <c r="L60" i="106" s="1"/>
  <c r="M60" i="106" s="1"/>
  <c r="K59" i="106"/>
  <c r="K50" i="106"/>
  <c r="L50" i="106" s="1"/>
  <c r="M50" i="106" s="1"/>
  <c r="L49" i="106"/>
  <c r="M49" i="106" s="1"/>
  <c r="K49" i="106"/>
  <c r="K48" i="106"/>
  <c r="L48" i="106" s="1"/>
  <c r="M48" i="106" s="1"/>
  <c r="L47" i="106"/>
  <c r="M47" i="106" s="1"/>
  <c r="K47" i="106"/>
  <c r="K46" i="106"/>
  <c r="L46" i="106" s="1"/>
  <c r="M46" i="106" s="1"/>
  <c r="L45" i="106"/>
  <c r="M45" i="106" s="1"/>
  <c r="K45" i="106"/>
  <c r="K44" i="106"/>
  <c r="L44" i="106" s="1"/>
  <c r="M44" i="106" s="1"/>
  <c r="L43" i="106"/>
  <c r="M43" i="106" s="1"/>
  <c r="K43" i="106"/>
  <c r="K42" i="106"/>
  <c r="L42" i="106" s="1"/>
  <c r="M42" i="106" s="1"/>
  <c r="L41" i="106"/>
  <c r="M41" i="106" s="1"/>
  <c r="K41" i="106"/>
  <c r="K40" i="106"/>
  <c r="L40" i="106" s="1"/>
  <c r="M40" i="106" s="1"/>
  <c r="L39" i="106"/>
  <c r="M39" i="106" s="1"/>
  <c r="K39" i="106"/>
  <c r="K38" i="106"/>
  <c r="L38" i="106" s="1"/>
  <c r="M38" i="106" s="1"/>
  <c r="L37" i="106"/>
  <c r="M37" i="106" s="1"/>
  <c r="K37" i="106"/>
  <c r="K36" i="106"/>
  <c r="K51" i="106" s="1"/>
  <c r="K33" i="106"/>
  <c r="L33" i="106" s="1"/>
  <c r="M33" i="106" s="1"/>
  <c r="L32" i="106"/>
  <c r="M32" i="106" s="1"/>
  <c r="K32" i="106"/>
  <c r="K31" i="106"/>
  <c r="L31" i="106" s="1"/>
  <c r="M31" i="106" s="1"/>
  <c r="L30" i="106"/>
  <c r="M30" i="106" s="1"/>
  <c r="K30" i="106"/>
  <c r="K29" i="106"/>
  <c r="L29" i="106" s="1"/>
  <c r="M29" i="106" s="1"/>
  <c r="L28" i="106"/>
  <c r="M28" i="106" s="1"/>
  <c r="K28" i="106"/>
  <c r="K27" i="106"/>
  <c r="L27" i="106" s="1"/>
  <c r="M27" i="106" s="1"/>
  <c r="L26" i="106"/>
  <c r="M26" i="106" s="1"/>
  <c r="K26" i="106"/>
  <c r="K25" i="106"/>
  <c r="L25" i="106" s="1"/>
  <c r="M25" i="106" s="1"/>
  <c r="L24" i="106"/>
  <c r="M24" i="106" s="1"/>
  <c r="K24" i="106"/>
  <c r="K23" i="106"/>
  <c r="L23" i="106" s="1"/>
  <c r="M23" i="106" s="1"/>
  <c r="L22" i="106"/>
  <c r="M22" i="106" s="1"/>
  <c r="K22" i="106"/>
  <c r="K21" i="106"/>
  <c r="L21" i="106" s="1"/>
  <c r="M21" i="106" s="1"/>
  <c r="L20" i="106"/>
  <c r="M20" i="106" s="1"/>
  <c r="K20" i="106"/>
  <c r="K19" i="106"/>
  <c r="K34" i="106" s="1"/>
  <c r="L810" i="104"/>
  <c r="M810" i="104" s="1"/>
  <c r="K810" i="104"/>
  <c r="K809" i="104"/>
  <c r="L809" i="104" s="1"/>
  <c r="M809" i="104" s="1"/>
  <c r="K808" i="104"/>
  <c r="L808" i="104" s="1"/>
  <c r="M808" i="104" s="1"/>
  <c r="K807" i="104"/>
  <c r="L807" i="104" s="1"/>
  <c r="M807" i="104" s="1"/>
  <c r="L806" i="104"/>
  <c r="M806" i="104" s="1"/>
  <c r="K806" i="104"/>
  <c r="K805" i="104"/>
  <c r="L805" i="104" s="1"/>
  <c r="M805" i="104" s="1"/>
  <c r="K804" i="104"/>
  <c r="L804" i="104" s="1"/>
  <c r="M804" i="104" s="1"/>
  <c r="K803" i="104"/>
  <c r="L803" i="104" s="1"/>
  <c r="M803" i="104" s="1"/>
  <c r="L802" i="104"/>
  <c r="M802" i="104" s="1"/>
  <c r="K802" i="104"/>
  <c r="K801" i="104"/>
  <c r="L801" i="104" s="1"/>
  <c r="M801" i="104" s="1"/>
  <c r="K800" i="104"/>
  <c r="L800" i="104" s="1"/>
  <c r="M800" i="104" s="1"/>
  <c r="K799" i="104"/>
  <c r="L799" i="104" s="1"/>
  <c r="M799" i="104" s="1"/>
  <c r="L798" i="104"/>
  <c r="M798" i="104" s="1"/>
  <c r="K798" i="104"/>
  <c r="K797" i="104"/>
  <c r="L797" i="104" s="1"/>
  <c r="M797" i="104" s="1"/>
  <c r="K796" i="104"/>
  <c r="K811" i="104" s="1"/>
  <c r="K793" i="104"/>
  <c r="L793" i="104" s="1"/>
  <c r="M793" i="104" s="1"/>
  <c r="K792" i="104"/>
  <c r="L792" i="104" s="1"/>
  <c r="M792" i="104" s="1"/>
  <c r="L791" i="104"/>
  <c r="M791" i="104" s="1"/>
  <c r="K791" i="104"/>
  <c r="K790" i="104"/>
  <c r="L790" i="104" s="1"/>
  <c r="M790" i="104" s="1"/>
  <c r="K789" i="104"/>
  <c r="L789" i="104" s="1"/>
  <c r="M789" i="104" s="1"/>
  <c r="K788" i="104"/>
  <c r="L788" i="104" s="1"/>
  <c r="M788" i="104" s="1"/>
  <c r="L787" i="104"/>
  <c r="M787" i="104" s="1"/>
  <c r="K787" i="104"/>
  <c r="K786" i="104"/>
  <c r="L786" i="104" s="1"/>
  <c r="M786" i="104" s="1"/>
  <c r="K785" i="104"/>
  <c r="L785" i="104" s="1"/>
  <c r="M785" i="104" s="1"/>
  <c r="K784" i="104"/>
  <c r="L784" i="104" s="1"/>
  <c r="M784" i="104" s="1"/>
  <c r="L783" i="104"/>
  <c r="M783" i="104" s="1"/>
  <c r="K783" i="104"/>
  <c r="K782" i="104"/>
  <c r="L782" i="104" s="1"/>
  <c r="M782" i="104" s="1"/>
  <c r="K781" i="104"/>
  <c r="L781" i="104" s="1"/>
  <c r="M781" i="104" s="1"/>
  <c r="K780" i="104"/>
  <c r="L779" i="104"/>
  <c r="K779" i="104"/>
  <c r="K770" i="104"/>
  <c r="L770" i="104" s="1"/>
  <c r="M770" i="104" s="1"/>
  <c r="K769" i="104"/>
  <c r="L769" i="104" s="1"/>
  <c r="M769" i="104" s="1"/>
  <c r="K768" i="104"/>
  <c r="L768" i="104" s="1"/>
  <c r="M768" i="104" s="1"/>
  <c r="L767" i="104"/>
  <c r="M767" i="104" s="1"/>
  <c r="K767" i="104"/>
  <c r="K766" i="104"/>
  <c r="L766" i="104" s="1"/>
  <c r="M766" i="104" s="1"/>
  <c r="K765" i="104"/>
  <c r="L765" i="104" s="1"/>
  <c r="M765" i="104" s="1"/>
  <c r="K764" i="104"/>
  <c r="L764" i="104" s="1"/>
  <c r="M764" i="104" s="1"/>
  <c r="L763" i="104"/>
  <c r="M763" i="104" s="1"/>
  <c r="K763" i="104"/>
  <c r="K762" i="104"/>
  <c r="L762" i="104" s="1"/>
  <c r="M762" i="104" s="1"/>
  <c r="K761" i="104"/>
  <c r="L761" i="104" s="1"/>
  <c r="M761" i="104" s="1"/>
  <c r="K760" i="104"/>
  <c r="L760" i="104" s="1"/>
  <c r="M760" i="104" s="1"/>
  <c r="L759" i="104"/>
  <c r="M759" i="104" s="1"/>
  <c r="K759" i="104"/>
  <c r="K758" i="104"/>
  <c r="L758" i="104" s="1"/>
  <c r="M758" i="104" s="1"/>
  <c r="K757" i="104"/>
  <c r="L757" i="104" s="1"/>
  <c r="M757" i="104" s="1"/>
  <c r="K756" i="104"/>
  <c r="K753" i="104"/>
  <c r="L753" i="104" s="1"/>
  <c r="M753" i="104" s="1"/>
  <c r="K752" i="104"/>
  <c r="L752" i="104" s="1"/>
  <c r="M752" i="104" s="1"/>
  <c r="K751" i="104"/>
  <c r="L751" i="104" s="1"/>
  <c r="M751" i="104" s="1"/>
  <c r="L750" i="104"/>
  <c r="M750" i="104" s="1"/>
  <c r="K750" i="104"/>
  <c r="K749" i="104"/>
  <c r="L749" i="104" s="1"/>
  <c r="M749" i="104" s="1"/>
  <c r="K748" i="104"/>
  <c r="L748" i="104" s="1"/>
  <c r="M748" i="104" s="1"/>
  <c r="K747" i="104"/>
  <c r="L747" i="104" s="1"/>
  <c r="M747" i="104" s="1"/>
  <c r="L746" i="104"/>
  <c r="M746" i="104" s="1"/>
  <c r="K746" i="104"/>
  <c r="K745" i="104"/>
  <c r="L745" i="104" s="1"/>
  <c r="M745" i="104" s="1"/>
  <c r="K744" i="104"/>
  <c r="L744" i="104" s="1"/>
  <c r="M744" i="104" s="1"/>
  <c r="K743" i="104"/>
  <c r="L743" i="104" s="1"/>
  <c r="M743" i="104" s="1"/>
  <c r="L742" i="104"/>
  <c r="M742" i="104" s="1"/>
  <c r="K742" i="104"/>
  <c r="K741" i="104"/>
  <c r="L741" i="104" s="1"/>
  <c r="M741" i="104" s="1"/>
  <c r="K740" i="104"/>
  <c r="L740" i="104" s="1"/>
  <c r="M740" i="104" s="1"/>
  <c r="K739" i="104"/>
  <c r="K730" i="104"/>
  <c r="L730" i="104" s="1"/>
  <c r="M730" i="104" s="1"/>
  <c r="K729" i="104"/>
  <c r="L729" i="104" s="1"/>
  <c r="M729" i="104" s="1"/>
  <c r="K728" i="104"/>
  <c r="L728" i="104" s="1"/>
  <c r="M728" i="104" s="1"/>
  <c r="L727" i="104"/>
  <c r="M727" i="104" s="1"/>
  <c r="K727" i="104"/>
  <c r="K726" i="104"/>
  <c r="L726" i="104" s="1"/>
  <c r="M726" i="104" s="1"/>
  <c r="K725" i="104"/>
  <c r="L725" i="104" s="1"/>
  <c r="M725" i="104" s="1"/>
  <c r="K724" i="104"/>
  <c r="L724" i="104" s="1"/>
  <c r="M724" i="104" s="1"/>
  <c r="L723" i="104"/>
  <c r="M723" i="104" s="1"/>
  <c r="K723" i="104"/>
  <c r="K722" i="104"/>
  <c r="L722" i="104" s="1"/>
  <c r="M722" i="104" s="1"/>
  <c r="K721" i="104"/>
  <c r="L721" i="104" s="1"/>
  <c r="M721" i="104" s="1"/>
  <c r="K720" i="104"/>
  <c r="L720" i="104" s="1"/>
  <c r="M720" i="104" s="1"/>
  <c r="L719" i="104"/>
  <c r="M719" i="104" s="1"/>
  <c r="K719" i="104"/>
  <c r="K718" i="104"/>
  <c r="L718" i="104" s="1"/>
  <c r="M718" i="104" s="1"/>
  <c r="K717" i="104"/>
  <c r="L717" i="104" s="1"/>
  <c r="M717" i="104" s="1"/>
  <c r="K716" i="104"/>
  <c r="K713" i="104"/>
  <c r="L713" i="104" s="1"/>
  <c r="M713" i="104" s="1"/>
  <c r="K712" i="104"/>
  <c r="L712" i="104" s="1"/>
  <c r="M712" i="104" s="1"/>
  <c r="K711" i="104"/>
  <c r="L711" i="104" s="1"/>
  <c r="M711" i="104" s="1"/>
  <c r="L710" i="104"/>
  <c r="M710" i="104" s="1"/>
  <c r="K710" i="104"/>
  <c r="K709" i="104"/>
  <c r="L709" i="104" s="1"/>
  <c r="M709" i="104" s="1"/>
  <c r="K708" i="104"/>
  <c r="L708" i="104" s="1"/>
  <c r="M708" i="104" s="1"/>
  <c r="K707" i="104"/>
  <c r="L707" i="104" s="1"/>
  <c r="M707" i="104" s="1"/>
  <c r="L706" i="104"/>
  <c r="M706" i="104" s="1"/>
  <c r="K706" i="104"/>
  <c r="K705" i="104"/>
  <c r="L705" i="104" s="1"/>
  <c r="M705" i="104" s="1"/>
  <c r="K704" i="104"/>
  <c r="L704" i="104" s="1"/>
  <c r="M704" i="104" s="1"/>
  <c r="K703" i="104"/>
  <c r="L703" i="104" s="1"/>
  <c r="M703" i="104" s="1"/>
  <c r="L702" i="104"/>
  <c r="M702" i="104" s="1"/>
  <c r="K702" i="104"/>
  <c r="K701" i="104"/>
  <c r="L701" i="104" s="1"/>
  <c r="M701" i="104" s="1"/>
  <c r="K700" i="104"/>
  <c r="L700" i="104" s="1"/>
  <c r="M700" i="104" s="1"/>
  <c r="K699" i="104"/>
  <c r="K690" i="104"/>
  <c r="L690" i="104" s="1"/>
  <c r="M690" i="104" s="1"/>
  <c r="K689" i="104"/>
  <c r="L689" i="104" s="1"/>
  <c r="M689" i="104" s="1"/>
  <c r="K688" i="104"/>
  <c r="L688" i="104" s="1"/>
  <c r="M688" i="104" s="1"/>
  <c r="L687" i="104"/>
  <c r="M687" i="104" s="1"/>
  <c r="K687" i="104"/>
  <c r="K686" i="104"/>
  <c r="L686" i="104" s="1"/>
  <c r="M686" i="104" s="1"/>
  <c r="K685" i="104"/>
  <c r="L685" i="104" s="1"/>
  <c r="M685" i="104" s="1"/>
  <c r="K684" i="104"/>
  <c r="L684" i="104" s="1"/>
  <c r="M684" i="104" s="1"/>
  <c r="L683" i="104"/>
  <c r="M683" i="104" s="1"/>
  <c r="K683" i="104"/>
  <c r="K682" i="104"/>
  <c r="L682" i="104" s="1"/>
  <c r="M682" i="104" s="1"/>
  <c r="K681" i="104"/>
  <c r="L681" i="104" s="1"/>
  <c r="M681" i="104" s="1"/>
  <c r="K680" i="104"/>
  <c r="L680" i="104" s="1"/>
  <c r="M680" i="104" s="1"/>
  <c r="L679" i="104"/>
  <c r="M679" i="104" s="1"/>
  <c r="K679" i="104"/>
  <c r="K678" i="104"/>
  <c r="L678" i="104" s="1"/>
  <c r="M678" i="104" s="1"/>
  <c r="K677" i="104"/>
  <c r="L677" i="104" s="1"/>
  <c r="M677" i="104" s="1"/>
  <c r="K676" i="104"/>
  <c r="K673" i="104"/>
  <c r="L673" i="104" s="1"/>
  <c r="M673" i="104" s="1"/>
  <c r="K672" i="104"/>
  <c r="L672" i="104" s="1"/>
  <c r="M672" i="104" s="1"/>
  <c r="K671" i="104"/>
  <c r="L671" i="104" s="1"/>
  <c r="M671" i="104" s="1"/>
  <c r="L670" i="104"/>
  <c r="M670" i="104" s="1"/>
  <c r="K670" i="104"/>
  <c r="K669" i="104"/>
  <c r="L669" i="104" s="1"/>
  <c r="M669" i="104" s="1"/>
  <c r="K668" i="104"/>
  <c r="L668" i="104" s="1"/>
  <c r="M668" i="104" s="1"/>
  <c r="K667" i="104"/>
  <c r="L667" i="104" s="1"/>
  <c r="M667" i="104" s="1"/>
  <c r="L666" i="104"/>
  <c r="M666" i="104" s="1"/>
  <c r="K666" i="104"/>
  <c r="K665" i="104"/>
  <c r="L665" i="104" s="1"/>
  <c r="M665" i="104" s="1"/>
  <c r="K664" i="104"/>
  <c r="L664" i="104" s="1"/>
  <c r="M664" i="104" s="1"/>
  <c r="K663" i="104"/>
  <c r="L663" i="104" s="1"/>
  <c r="M663" i="104" s="1"/>
  <c r="L662" i="104"/>
  <c r="M662" i="104" s="1"/>
  <c r="K662" i="104"/>
  <c r="K661" i="104"/>
  <c r="L661" i="104" s="1"/>
  <c r="M661" i="104" s="1"/>
  <c r="K660" i="104"/>
  <c r="L660" i="104" s="1"/>
  <c r="M660" i="104" s="1"/>
  <c r="K659" i="104"/>
  <c r="K650" i="104"/>
  <c r="L650" i="104" s="1"/>
  <c r="M650" i="104" s="1"/>
  <c r="K649" i="104"/>
  <c r="L649" i="104" s="1"/>
  <c r="M649" i="104" s="1"/>
  <c r="K648" i="104"/>
  <c r="L648" i="104" s="1"/>
  <c r="M648" i="104" s="1"/>
  <c r="L647" i="104"/>
  <c r="M647" i="104" s="1"/>
  <c r="K647" i="104"/>
  <c r="K646" i="104"/>
  <c r="L646" i="104" s="1"/>
  <c r="M646" i="104" s="1"/>
  <c r="K645" i="104"/>
  <c r="L645" i="104" s="1"/>
  <c r="M645" i="104" s="1"/>
  <c r="K644" i="104"/>
  <c r="L644" i="104" s="1"/>
  <c r="M644" i="104" s="1"/>
  <c r="L643" i="104"/>
  <c r="M643" i="104" s="1"/>
  <c r="K643" i="104"/>
  <c r="K642" i="104"/>
  <c r="L642" i="104" s="1"/>
  <c r="M642" i="104" s="1"/>
  <c r="K641" i="104"/>
  <c r="L641" i="104" s="1"/>
  <c r="M641" i="104" s="1"/>
  <c r="K640" i="104"/>
  <c r="L640" i="104" s="1"/>
  <c r="M640" i="104" s="1"/>
  <c r="L639" i="104"/>
  <c r="M639" i="104" s="1"/>
  <c r="K639" i="104"/>
  <c r="K638" i="104"/>
  <c r="L638" i="104" s="1"/>
  <c r="M638" i="104" s="1"/>
  <c r="K637" i="104"/>
  <c r="L637" i="104" s="1"/>
  <c r="M637" i="104" s="1"/>
  <c r="K636" i="104"/>
  <c r="K633" i="104"/>
  <c r="L633" i="104" s="1"/>
  <c r="M633" i="104" s="1"/>
  <c r="K632" i="104"/>
  <c r="L632" i="104" s="1"/>
  <c r="M632" i="104" s="1"/>
  <c r="K631" i="104"/>
  <c r="L631" i="104" s="1"/>
  <c r="M631" i="104" s="1"/>
  <c r="L630" i="104"/>
  <c r="M630" i="104" s="1"/>
  <c r="K630" i="104"/>
  <c r="K629" i="104"/>
  <c r="L629" i="104" s="1"/>
  <c r="M629" i="104" s="1"/>
  <c r="K628" i="104"/>
  <c r="L628" i="104" s="1"/>
  <c r="M628" i="104" s="1"/>
  <c r="K627" i="104"/>
  <c r="L627" i="104" s="1"/>
  <c r="M627" i="104" s="1"/>
  <c r="L626" i="104"/>
  <c r="M626" i="104" s="1"/>
  <c r="K626" i="104"/>
  <c r="K625" i="104"/>
  <c r="L625" i="104" s="1"/>
  <c r="M625" i="104" s="1"/>
  <c r="K624" i="104"/>
  <c r="L624" i="104" s="1"/>
  <c r="M624" i="104" s="1"/>
  <c r="K623" i="104"/>
  <c r="L623" i="104" s="1"/>
  <c r="M623" i="104" s="1"/>
  <c r="L622" i="104"/>
  <c r="M622" i="104" s="1"/>
  <c r="K622" i="104"/>
  <c r="K621" i="104"/>
  <c r="L621" i="104" s="1"/>
  <c r="M621" i="104" s="1"/>
  <c r="K620" i="104"/>
  <c r="L620" i="104" s="1"/>
  <c r="M620" i="104" s="1"/>
  <c r="K619" i="104"/>
  <c r="K610" i="104"/>
  <c r="L610" i="104" s="1"/>
  <c r="M610" i="104" s="1"/>
  <c r="K609" i="104"/>
  <c r="L609" i="104" s="1"/>
  <c r="M609" i="104" s="1"/>
  <c r="K608" i="104"/>
  <c r="L608" i="104" s="1"/>
  <c r="M608" i="104" s="1"/>
  <c r="L607" i="104"/>
  <c r="M607" i="104" s="1"/>
  <c r="K607" i="104"/>
  <c r="K606" i="104"/>
  <c r="L606" i="104" s="1"/>
  <c r="M606" i="104" s="1"/>
  <c r="K605" i="104"/>
  <c r="L605" i="104" s="1"/>
  <c r="M605" i="104" s="1"/>
  <c r="K604" i="104"/>
  <c r="L604" i="104" s="1"/>
  <c r="M604" i="104" s="1"/>
  <c r="L603" i="104"/>
  <c r="M603" i="104" s="1"/>
  <c r="K603" i="104"/>
  <c r="K602" i="104"/>
  <c r="L602" i="104" s="1"/>
  <c r="M602" i="104" s="1"/>
  <c r="K601" i="104"/>
  <c r="L601" i="104" s="1"/>
  <c r="M601" i="104" s="1"/>
  <c r="K600" i="104"/>
  <c r="L600" i="104" s="1"/>
  <c r="M600" i="104" s="1"/>
  <c r="L599" i="104"/>
  <c r="M599" i="104" s="1"/>
  <c r="K599" i="104"/>
  <c r="K598" i="104"/>
  <c r="L598" i="104" s="1"/>
  <c r="M598" i="104" s="1"/>
  <c r="K597" i="104"/>
  <c r="L597" i="104" s="1"/>
  <c r="M597" i="104" s="1"/>
  <c r="K596" i="104"/>
  <c r="K593" i="104"/>
  <c r="L593" i="104" s="1"/>
  <c r="M593" i="104" s="1"/>
  <c r="K592" i="104"/>
  <c r="L592" i="104" s="1"/>
  <c r="M592" i="104" s="1"/>
  <c r="K591" i="104"/>
  <c r="L591" i="104" s="1"/>
  <c r="M591" i="104" s="1"/>
  <c r="L590" i="104"/>
  <c r="M590" i="104" s="1"/>
  <c r="K590" i="104"/>
  <c r="K589" i="104"/>
  <c r="L589" i="104" s="1"/>
  <c r="M589" i="104" s="1"/>
  <c r="K588" i="104"/>
  <c r="L588" i="104" s="1"/>
  <c r="M588" i="104" s="1"/>
  <c r="K587" i="104"/>
  <c r="L587" i="104" s="1"/>
  <c r="M587" i="104" s="1"/>
  <c r="L586" i="104"/>
  <c r="M586" i="104" s="1"/>
  <c r="K586" i="104"/>
  <c r="K585" i="104"/>
  <c r="L585" i="104" s="1"/>
  <c r="M585" i="104" s="1"/>
  <c r="K584" i="104"/>
  <c r="L584" i="104" s="1"/>
  <c r="M584" i="104" s="1"/>
  <c r="K583" i="104"/>
  <c r="L583" i="104" s="1"/>
  <c r="M583" i="104" s="1"/>
  <c r="L582" i="104"/>
  <c r="M582" i="104" s="1"/>
  <c r="K582" i="104"/>
  <c r="K581" i="104"/>
  <c r="L581" i="104" s="1"/>
  <c r="M581" i="104" s="1"/>
  <c r="K580" i="104"/>
  <c r="L580" i="104" s="1"/>
  <c r="M580" i="104" s="1"/>
  <c r="K579" i="104"/>
  <c r="K570" i="104"/>
  <c r="L570" i="104" s="1"/>
  <c r="M570" i="104" s="1"/>
  <c r="K569" i="104"/>
  <c r="L569" i="104" s="1"/>
  <c r="M569" i="104" s="1"/>
  <c r="K568" i="104"/>
  <c r="L568" i="104" s="1"/>
  <c r="M568" i="104" s="1"/>
  <c r="L567" i="104"/>
  <c r="M567" i="104" s="1"/>
  <c r="K567" i="104"/>
  <c r="K566" i="104"/>
  <c r="L566" i="104" s="1"/>
  <c r="M566" i="104" s="1"/>
  <c r="K565" i="104"/>
  <c r="L565" i="104" s="1"/>
  <c r="M565" i="104" s="1"/>
  <c r="K564" i="104"/>
  <c r="L564" i="104" s="1"/>
  <c r="M564" i="104" s="1"/>
  <c r="L563" i="104"/>
  <c r="M563" i="104" s="1"/>
  <c r="K563" i="104"/>
  <c r="K562" i="104"/>
  <c r="L562" i="104" s="1"/>
  <c r="M562" i="104" s="1"/>
  <c r="K561" i="104"/>
  <c r="L561" i="104" s="1"/>
  <c r="M561" i="104" s="1"/>
  <c r="K560" i="104"/>
  <c r="L560" i="104" s="1"/>
  <c r="M560" i="104" s="1"/>
  <c r="L559" i="104"/>
  <c r="M559" i="104" s="1"/>
  <c r="K559" i="104"/>
  <c r="K558" i="104"/>
  <c r="L558" i="104" s="1"/>
  <c r="M558" i="104" s="1"/>
  <c r="K557" i="104"/>
  <c r="L557" i="104" s="1"/>
  <c r="M557" i="104" s="1"/>
  <c r="K556" i="104"/>
  <c r="K553" i="104"/>
  <c r="L553" i="104" s="1"/>
  <c r="M553" i="104" s="1"/>
  <c r="K552" i="104"/>
  <c r="L552" i="104" s="1"/>
  <c r="M552" i="104" s="1"/>
  <c r="K551" i="104"/>
  <c r="L551" i="104" s="1"/>
  <c r="M551" i="104" s="1"/>
  <c r="L550" i="104"/>
  <c r="M550" i="104" s="1"/>
  <c r="K550" i="104"/>
  <c r="K549" i="104"/>
  <c r="L549" i="104" s="1"/>
  <c r="M549" i="104" s="1"/>
  <c r="K548" i="104"/>
  <c r="L548" i="104" s="1"/>
  <c r="M548" i="104" s="1"/>
  <c r="K547" i="104"/>
  <c r="L547" i="104" s="1"/>
  <c r="M547" i="104" s="1"/>
  <c r="L546" i="104"/>
  <c r="M546" i="104" s="1"/>
  <c r="K546" i="104"/>
  <c r="K545" i="104"/>
  <c r="L545" i="104" s="1"/>
  <c r="M545" i="104" s="1"/>
  <c r="K544" i="104"/>
  <c r="L544" i="104" s="1"/>
  <c r="M544" i="104" s="1"/>
  <c r="K543" i="104"/>
  <c r="L543" i="104" s="1"/>
  <c r="M543" i="104" s="1"/>
  <c r="L542" i="104"/>
  <c r="M542" i="104" s="1"/>
  <c r="K542" i="104"/>
  <c r="K541" i="104"/>
  <c r="L541" i="104" s="1"/>
  <c r="M541" i="104" s="1"/>
  <c r="K540" i="104"/>
  <c r="L540" i="104" s="1"/>
  <c r="M540" i="104" s="1"/>
  <c r="K539" i="104"/>
  <c r="K530" i="104"/>
  <c r="L530" i="104" s="1"/>
  <c r="M530" i="104" s="1"/>
  <c r="K529" i="104"/>
  <c r="L529" i="104" s="1"/>
  <c r="M529" i="104" s="1"/>
  <c r="K528" i="104"/>
  <c r="L528" i="104" s="1"/>
  <c r="M528" i="104" s="1"/>
  <c r="L527" i="104"/>
  <c r="M527" i="104" s="1"/>
  <c r="K527" i="104"/>
  <c r="K526" i="104"/>
  <c r="L526" i="104" s="1"/>
  <c r="M526" i="104" s="1"/>
  <c r="K525" i="104"/>
  <c r="L525" i="104" s="1"/>
  <c r="M525" i="104" s="1"/>
  <c r="K524" i="104"/>
  <c r="L524" i="104" s="1"/>
  <c r="M524" i="104" s="1"/>
  <c r="L523" i="104"/>
  <c r="M523" i="104" s="1"/>
  <c r="K523" i="104"/>
  <c r="K522" i="104"/>
  <c r="L522" i="104" s="1"/>
  <c r="M522" i="104" s="1"/>
  <c r="K521" i="104"/>
  <c r="L521" i="104" s="1"/>
  <c r="M521" i="104" s="1"/>
  <c r="K520" i="104"/>
  <c r="L520" i="104" s="1"/>
  <c r="M520" i="104" s="1"/>
  <c r="L519" i="104"/>
  <c r="M519" i="104" s="1"/>
  <c r="K519" i="104"/>
  <c r="K518" i="104"/>
  <c r="L518" i="104" s="1"/>
  <c r="M518" i="104" s="1"/>
  <c r="K517" i="104"/>
  <c r="L517" i="104" s="1"/>
  <c r="M517" i="104" s="1"/>
  <c r="K516" i="104"/>
  <c r="K513" i="104"/>
  <c r="L513" i="104" s="1"/>
  <c r="M513" i="104" s="1"/>
  <c r="K512" i="104"/>
  <c r="L512" i="104" s="1"/>
  <c r="M512" i="104" s="1"/>
  <c r="K511" i="104"/>
  <c r="L511" i="104" s="1"/>
  <c r="M511" i="104" s="1"/>
  <c r="L510" i="104"/>
  <c r="M510" i="104" s="1"/>
  <c r="K510" i="104"/>
  <c r="K509" i="104"/>
  <c r="L509" i="104" s="1"/>
  <c r="M509" i="104" s="1"/>
  <c r="K508" i="104"/>
  <c r="L508" i="104" s="1"/>
  <c r="M508" i="104" s="1"/>
  <c r="K507" i="104"/>
  <c r="L507" i="104" s="1"/>
  <c r="M507" i="104" s="1"/>
  <c r="L506" i="104"/>
  <c r="M506" i="104" s="1"/>
  <c r="K506" i="104"/>
  <c r="K505" i="104"/>
  <c r="L505" i="104" s="1"/>
  <c r="M505" i="104" s="1"/>
  <c r="K504" i="104"/>
  <c r="L504" i="104" s="1"/>
  <c r="M504" i="104" s="1"/>
  <c r="K503" i="104"/>
  <c r="L503" i="104" s="1"/>
  <c r="M503" i="104" s="1"/>
  <c r="L502" i="104"/>
  <c r="M502" i="104" s="1"/>
  <c r="K502" i="104"/>
  <c r="K501" i="104"/>
  <c r="L501" i="104" s="1"/>
  <c r="M501" i="104" s="1"/>
  <c r="K500" i="104"/>
  <c r="L500" i="104" s="1"/>
  <c r="M500" i="104" s="1"/>
  <c r="K499" i="104"/>
  <c r="K490" i="104"/>
  <c r="L490" i="104" s="1"/>
  <c r="M490" i="104" s="1"/>
  <c r="K489" i="104"/>
  <c r="L489" i="104" s="1"/>
  <c r="M489" i="104" s="1"/>
  <c r="K488" i="104"/>
  <c r="L488" i="104" s="1"/>
  <c r="M488" i="104" s="1"/>
  <c r="L487" i="104"/>
  <c r="M487" i="104" s="1"/>
  <c r="K487" i="104"/>
  <c r="K486" i="104"/>
  <c r="L486" i="104" s="1"/>
  <c r="M486" i="104" s="1"/>
  <c r="K485" i="104"/>
  <c r="L485" i="104" s="1"/>
  <c r="M485" i="104" s="1"/>
  <c r="K484" i="104"/>
  <c r="L484" i="104" s="1"/>
  <c r="M484" i="104" s="1"/>
  <c r="L483" i="104"/>
  <c r="M483" i="104" s="1"/>
  <c r="K483" i="104"/>
  <c r="K482" i="104"/>
  <c r="L482" i="104" s="1"/>
  <c r="M482" i="104" s="1"/>
  <c r="K481" i="104"/>
  <c r="L481" i="104" s="1"/>
  <c r="M481" i="104" s="1"/>
  <c r="K480" i="104"/>
  <c r="L480" i="104" s="1"/>
  <c r="M480" i="104" s="1"/>
  <c r="L479" i="104"/>
  <c r="M479" i="104" s="1"/>
  <c r="K479" i="104"/>
  <c r="K478" i="104"/>
  <c r="L478" i="104" s="1"/>
  <c r="M478" i="104" s="1"/>
  <c r="K477" i="104"/>
  <c r="L477" i="104" s="1"/>
  <c r="M477" i="104" s="1"/>
  <c r="K476" i="104"/>
  <c r="K473" i="104"/>
  <c r="L473" i="104" s="1"/>
  <c r="M473" i="104" s="1"/>
  <c r="K472" i="104"/>
  <c r="L472" i="104" s="1"/>
  <c r="M472" i="104" s="1"/>
  <c r="K471" i="104"/>
  <c r="L471" i="104" s="1"/>
  <c r="M471" i="104" s="1"/>
  <c r="L470" i="104"/>
  <c r="M470" i="104" s="1"/>
  <c r="K470" i="104"/>
  <c r="K469" i="104"/>
  <c r="L469" i="104" s="1"/>
  <c r="M469" i="104" s="1"/>
  <c r="K468" i="104"/>
  <c r="L468" i="104" s="1"/>
  <c r="M468" i="104" s="1"/>
  <c r="K467" i="104"/>
  <c r="L467" i="104" s="1"/>
  <c r="M467" i="104" s="1"/>
  <c r="L466" i="104"/>
  <c r="M466" i="104" s="1"/>
  <c r="K466" i="104"/>
  <c r="K465" i="104"/>
  <c r="L465" i="104" s="1"/>
  <c r="M465" i="104" s="1"/>
  <c r="K464" i="104"/>
  <c r="L464" i="104" s="1"/>
  <c r="M464" i="104" s="1"/>
  <c r="K463" i="104"/>
  <c r="L463" i="104" s="1"/>
  <c r="M463" i="104" s="1"/>
  <c r="L462" i="104"/>
  <c r="M462" i="104" s="1"/>
  <c r="K462" i="104"/>
  <c r="K461" i="104"/>
  <c r="L461" i="104" s="1"/>
  <c r="M461" i="104" s="1"/>
  <c r="K460" i="104"/>
  <c r="L460" i="104" s="1"/>
  <c r="M460" i="104" s="1"/>
  <c r="K459" i="104"/>
  <c r="K450" i="104"/>
  <c r="L450" i="104" s="1"/>
  <c r="M450" i="104" s="1"/>
  <c r="K449" i="104"/>
  <c r="L449" i="104" s="1"/>
  <c r="M449" i="104" s="1"/>
  <c r="K448" i="104"/>
  <c r="L448" i="104" s="1"/>
  <c r="M448" i="104" s="1"/>
  <c r="L447" i="104"/>
  <c r="M447" i="104" s="1"/>
  <c r="K447" i="104"/>
  <c r="K446" i="104"/>
  <c r="L446" i="104" s="1"/>
  <c r="M446" i="104" s="1"/>
  <c r="K445" i="104"/>
  <c r="L445" i="104" s="1"/>
  <c r="M445" i="104" s="1"/>
  <c r="K444" i="104"/>
  <c r="L444" i="104" s="1"/>
  <c r="M444" i="104" s="1"/>
  <c r="L443" i="104"/>
  <c r="M443" i="104" s="1"/>
  <c r="K443" i="104"/>
  <c r="K442" i="104"/>
  <c r="L442" i="104" s="1"/>
  <c r="M442" i="104" s="1"/>
  <c r="K441" i="104"/>
  <c r="L441" i="104" s="1"/>
  <c r="M441" i="104" s="1"/>
  <c r="K440" i="104"/>
  <c r="L440" i="104" s="1"/>
  <c r="M440" i="104" s="1"/>
  <c r="L439" i="104"/>
  <c r="M439" i="104" s="1"/>
  <c r="K439" i="104"/>
  <c r="K438" i="104"/>
  <c r="L438" i="104" s="1"/>
  <c r="M438" i="104" s="1"/>
  <c r="K437" i="104"/>
  <c r="L437" i="104" s="1"/>
  <c r="M437" i="104" s="1"/>
  <c r="K436" i="104"/>
  <c r="K433" i="104"/>
  <c r="L433" i="104" s="1"/>
  <c r="M433" i="104" s="1"/>
  <c r="K432" i="104"/>
  <c r="L432" i="104" s="1"/>
  <c r="M432" i="104" s="1"/>
  <c r="K431" i="104"/>
  <c r="L431" i="104" s="1"/>
  <c r="M431" i="104" s="1"/>
  <c r="L430" i="104"/>
  <c r="M430" i="104" s="1"/>
  <c r="K430" i="104"/>
  <c r="K429" i="104"/>
  <c r="L429" i="104" s="1"/>
  <c r="M429" i="104" s="1"/>
  <c r="K428" i="104"/>
  <c r="L428" i="104" s="1"/>
  <c r="M428" i="104" s="1"/>
  <c r="K427" i="104"/>
  <c r="L427" i="104" s="1"/>
  <c r="M427" i="104" s="1"/>
  <c r="L426" i="104"/>
  <c r="M426" i="104" s="1"/>
  <c r="K426" i="104"/>
  <c r="K425" i="104"/>
  <c r="L425" i="104" s="1"/>
  <c r="M425" i="104" s="1"/>
  <c r="K424" i="104"/>
  <c r="L424" i="104" s="1"/>
  <c r="M424" i="104" s="1"/>
  <c r="K423" i="104"/>
  <c r="L423" i="104" s="1"/>
  <c r="M423" i="104" s="1"/>
  <c r="L422" i="104"/>
  <c r="M422" i="104" s="1"/>
  <c r="K422" i="104"/>
  <c r="K421" i="104"/>
  <c r="L421" i="104" s="1"/>
  <c r="M421" i="104" s="1"/>
  <c r="K420" i="104"/>
  <c r="L420" i="104" s="1"/>
  <c r="M420" i="104" s="1"/>
  <c r="K419" i="104"/>
  <c r="K410" i="104"/>
  <c r="L410" i="104" s="1"/>
  <c r="M410" i="104" s="1"/>
  <c r="K409" i="104"/>
  <c r="L409" i="104" s="1"/>
  <c r="M409" i="104" s="1"/>
  <c r="K408" i="104"/>
  <c r="L408" i="104" s="1"/>
  <c r="M408" i="104" s="1"/>
  <c r="L407" i="104"/>
  <c r="M407" i="104" s="1"/>
  <c r="K407" i="104"/>
  <c r="K406" i="104"/>
  <c r="L406" i="104" s="1"/>
  <c r="M406" i="104" s="1"/>
  <c r="K405" i="104"/>
  <c r="L405" i="104" s="1"/>
  <c r="M405" i="104" s="1"/>
  <c r="K404" i="104"/>
  <c r="L404" i="104" s="1"/>
  <c r="M404" i="104" s="1"/>
  <c r="L403" i="104"/>
  <c r="M403" i="104" s="1"/>
  <c r="K403" i="104"/>
  <c r="K402" i="104"/>
  <c r="L402" i="104" s="1"/>
  <c r="M402" i="104" s="1"/>
  <c r="K401" i="104"/>
  <c r="L401" i="104" s="1"/>
  <c r="M401" i="104" s="1"/>
  <c r="K400" i="104"/>
  <c r="L400" i="104" s="1"/>
  <c r="M400" i="104" s="1"/>
  <c r="L399" i="104"/>
  <c r="M399" i="104" s="1"/>
  <c r="K399" i="104"/>
  <c r="K398" i="104"/>
  <c r="L398" i="104" s="1"/>
  <c r="M398" i="104" s="1"/>
  <c r="K397" i="104"/>
  <c r="L397" i="104" s="1"/>
  <c r="M397" i="104" s="1"/>
  <c r="K396" i="104"/>
  <c r="K393" i="104"/>
  <c r="L393" i="104" s="1"/>
  <c r="M393" i="104" s="1"/>
  <c r="K392" i="104"/>
  <c r="L392" i="104" s="1"/>
  <c r="M392" i="104" s="1"/>
  <c r="K391" i="104"/>
  <c r="L391" i="104" s="1"/>
  <c r="M391" i="104" s="1"/>
  <c r="L390" i="104"/>
  <c r="M390" i="104" s="1"/>
  <c r="K390" i="104"/>
  <c r="K389" i="104"/>
  <c r="L389" i="104" s="1"/>
  <c r="M389" i="104" s="1"/>
  <c r="K388" i="104"/>
  <c r="L388" i="104" s="1"/>
  <c r="M388" i="104" s="1"/>
  <c r="K387" i="104"/>
  <c r="L387" i="104" s="1"/>
  <c r="M387" i="104" s="1"/>
  <c r="L386" i="104"/>
  <c r="M386" i="104" s="1"/>
  <c r="K386" i="104"/>
  <c r="K385" i="104"/>
  <c r="L385" i="104" s="1"/>
  <c r="M385" i="104" s="1"/>
  <c r="K384" i="104"/>
  <c r="L384" i="104" s="1"/>
  <c r="M384" i="104" s="1"/>
  <c r="K383" i="104"/>
  <c r="L383" i="104" s="1"/>
  <c r="M383" i="104" s="1"/>
  <c r="L382" i="104"/>
  <c r="M382" i="104" s="1"/>
  <c r="K382" i="104"/>
  <c r="K381" i="104"/>
  <c r="L381" i="104" s="1"/>
  <c r="M381" i="104" s="1"/>
  <c r="K380" i="104"/>
  <c r="L380" i="104" s="1"/>
  <c r="M380" i="104" s="1"/>
  <c r="K379" i="104"/>
  <c r="K370" i="104"/>
  <c r="L370" i="104" s="1"/>
  <c r="M370" i="104" s="1"/>
  <c r="K369" i="104"/>
  <c r="L369" i="104" s="1"/>
  <c r="M369" i="104" s="1"/>
  <c r="K368" i="104"/>
  <c r="L368" i="104" s="1"/>
  <c r="M368" i="104" s="1"/>
  <c r="L367" i="104"/>
  <c r="M367" i="104" s="1"/>
  <c r="K367" i="104"/>
  <c r="K366" i="104"/>
  <c r="L366" i="104" s="1"/>
  <c r="M366" i="104" s="1"/>
  <c r="K365" i="104"/>
  <c r="L365" i="104" s="1"/>
  <c r="M365" i="104" s="1"/>
  <c r="K364" i="104"/>
  <c r="L364" i="104" s="1"/>
  <c r="M364" i="104" s="1"/>
  <c r="L363" i="104"/>
  <c r="M363" i="104" s="1"/>
  <c r="K363" i="104"/>
  <c r="K362" i="104"/>
  <c r="L362" i="104" s="1"/>
  <c r="M362" i="104" s="1"/>
  <c r="K361" i="104"/>
  <c r="L361" i="104" s="1"/>
  <c r="M361" i="104" s="1"/>
  <c r="K360" i="104"/>
  <c r="L360" i="104" s="1"/>
  <c r="M360" i="104" s="1"/>
  <c r="L359" i="104"/>
  <c r="M359" i="104" s="1"/>
  <c r="K359" i="104"/>
  <c r="K358" i="104"/>
  <c r="L358" i="104" s="1"/>
  <c r="M358" i="104" s="1"/>
  <c r="K357" i="104"/>
  <c r="L357" i="104" s="1"/>
  <c r="M357" i="104" s="1"/>
  <c r="K356" i="104"/>
  <c r="K353" i="104"/>
  <c r="L353" i="104" s="1"/>
  <c r="M353" i="104" s="1"/>
  <c r="K352" i="104"/>
  <c r="L352" i="104" s="1"/>
  <c r="M352" i="104" s="1"/>
  <c r="K351" i="104"/>
  <c r="L351" i="104" s="1"/>
  <c r="M351" i="104" s="1"/>
  <c r="L350" i="104"/>
  <c r="M350" i="104" s="1"/>
  <c r="K350" i="104"/>
  <c r="K349" i="104"/>
  <c r="L349" i="104" s="1"/>
  <c r="M349" i="104" s="1"/>
  <c r="K348" i="104"/>
  <c r="L348" i="104" s="1"/>
  <c r="M348" i="104" s="1"/>
  <c r="K347" i="104"/>
  <c r="L347" i="104" s="1"/>
  <c r="M347" i="104" s="1"/>
  <c r="L346" i="104"/>
  <c r="M346" i="104" s="1"/>
  <c r="K346" i="104"/>
  <c r="K345" i="104"/>
  <c r="L345" i="104" s="1"/>
  <c r="M345" i="104" s="1"/>
  <c r="K344" i="104"/>
  <c r="L344" i="104" s="1"/>
  <c r="M344" i="104" s="1"/>
  <c r="K343" i="104"/>
  <c r="L343" i="104" s="1"/>
  <c r="M343" i="104" s="1"/>
  <c r="L342" i="104"/>
  <c r="M342" i="104" s="1"/>
  <c r="K342" i="104"/>
  <c r="K341" i="104"/>
  <c r="L341" i="104" s="1"/>
  <c r="M341" i="104" s="1"/>
  <c r="K340" i="104"/>
  <c r="L340" i="104" s="1"/>
  <c r="M340" i="104" s="1"/>
  <c r="K339" i="104"/>
  <c r="K330" i="104"/>
  <c r="L330" i="104" s="1"/>
  <c r="M330" i="104" s="1"/>
  <c r="K329" i="104"/>
  <c r="L329" i="104" s="1"/>
  <c r="M329" i="104" s="1"/>
  <c r="K328" i="104"/>
  <c r="L328" i="104" s="1"/>
  <c r="M328" i="104" s="1"/>
  <c r="L327" i="104"/>
  <c r="M327" i="104" s="1"/>
  <c r="K327" i="104"/>
  <c r="K326" i="104"/>
  <c r="L326" i="104" s="1"/>
  <c r="M326" i="104" s="1"/>
  <c r="K325" i="104"/>
  <c r="L325" i="104" s="1"/>
  <c r="M325" i="104" s="1"/>
  <c r="K324" i="104"/>
  <c r="L324" i="104" s="1"/>
  <c r="M324" i="104" s="1"/>
  <c r="L323" i="104"/>
  <c r="M323" i="104" s="1"/>
  <c r="K323" i="104"/>
  <c r="K322" i="104"/>
  <c r="L322" i="104" s="1"/>
  <c r="M322" i="104" s="1"/>
  <c r="K321" i="104"/>
  <c r="L321" i="104" s="1"/>
  <c r="M321" i="104" s="1"/>
  <c r="K320" i="104"/>
  <c r="L320" i="104" s="1"/>
  <c r="M320" i="104" s="1"/>
  <c r="L319" i="104"/>
  <c r="M319" i="104" s="1"/>
  <c r="K319" i="104"/>
  <c r="K318" i="104"/>
  <c r="L318" i="104" s="1"/>
  <c r="M318" i="104" s="1"/>
  <c r="K317" i="104"/>
  <c r="L317" i="104" s="1"/>
  <c r="M317" i="104" s="1"/>
  <c r="K316" i="104"/>
  <c r="K313" i="104"/>
  <c r="L313" i="104" s="1"/>
  <c r="M313" i="104" s="1"/>
  <c r="K312" i="104"/>
  <c r="L312" i="104" s="1"/>
  <c r="M312" i="104" s="1"/>
  <c r="K311" i="104"/>
  <c r="L311" i="104" s="1"/>
  <c r="M311" i="104" s="1"/>
  <c r="L310" i="104"/>
  <c r="M310" i="104" s="1"/>
  <c r="K310" i="104"/>
  <c r="K309" i="104"/>
  <c r="L309" i="104" s="1"/>
  <c r="M309" i="104" s="1"/>
  <c r="K308" i="104"/>
  <c r="L308" i="104" s="1"/>
  <c r="M308" i="104" s="1"/>
  <c r="K307" i="104"/>
  <c r="L307" i="104" s="1"/>
  <c r="M307" i="104" s="1"/>
  <c r="L306" i="104"/>
  <c r="M306" i="104" s="1"/>
  <c r="K306" i="104"/>
  <c r="K305" i="104"/>
  <c r="L305" i="104" s="1"/>
  <c r="M305" i="104" s="1"/>
  <c r="K304" i="104"/>
  <c r="L304" i="104" s="1"/>
  <c r="M304" i="104" s="1"/>
  <c r="K303" i="104"/>
  <c r="L303" i="104" s="1"/>
  <c r="M303" i="104" s="1"/>
  <c r="L302" i="104"/>
  <c r="M302" i="104" s="1"/>
  <c r="K302" i="104"/>
  <c r="K301" i="104"/>
  <c r="L301" i="104" s="1"/>
  <c r="M301" i="104" s="1"/>
  <c r="K300" i="104"/>
  <c r="L300" i="104" s="1"/>
  <c r="M300" i="104" s="1"/>
  <c r="K299" i="104"/>
  <c r="K290" i="104"/>
  <c r="L290" i="104" s="1"/>
  <c r="M290" i="104" s="1"/>
  <c r="K289" i="104"/>
  <c r="L289" i="104" s="1"/>
  <c r="M289" i="104" s="1"/>
  <c r="K288" i="104"/>
  <c r="L288" i="104" s="1"/>
  <c r="M288" i="104" s="1"/>
  <c r="L287" i="104"/>
  <c r="M287" i="104" s="1"/>
  <c r="K287" i="104"/>
  <c r="K286" i="104"/>
  <c r="L286" i="104" s="1"/>
  <c r="M286" i="104" s="1"/>
  <c r="K285" i="104"/>
  <c r="L285" i="104" s="1"/>
  <c r="M285" i="104" s="1"/>
  <c r="K284" i="104"/>
  <c r="L284" i="104" s="1"/>
  <c r="M284" i="104" s="1"/>
  <c r="L283" i="104"/>
  <c r="M283" i="104" s="1"/>
  <c r="K283" i="104"/>
  <c r="K282" i="104"/>
  <c r="L282" i="104" s="1"/>
  <c r="M282" i="104" s="1"/>
  <c r="K281" i="104"/>
  <c r="L281" i="104" s="1"/>
  <c r="M281" i="104" s="1"/>
  <c r="K280" i="104"/>
  <c r="L280" i="104" s="1"/>
  <c r="M280" i="104" s="1"/>
  <c r="L279" i="104"/>
  <c r="M279" i="104" s="1"/>
  <c r="K279" i="104"/>
  <c r="K278" i="104"/>
  <c r="L278" i="104" s="1"/>
  <c r="M278" i="104" s="1"/>
  <c r="K277" i="104"/>
  <c r="L277" i="104" s="1"/>
  <c r="M277" i="104" s="1"/>
  <c r="K276" i="104"/>
  <c r="K273" i="104"/>
  <c r="L273" i="104" s="1"/>
  <c r="M273" i="104" s="1"/>
  <c r="K272" i="104"/>
  <c r="L272" i="104" s="1"/>
  <c r="M272" i="104" s="1"/>
  <c r="K271" i="104"/>
  <c r="L271" i="104" s="1"/>
  <c r="M271" i="104" s="1"/>
  <c r="L270" i="104"/>
  <c r="M270" i="104" s="1"/>
  <c r="K270" i="104"/>
  <c r="K269" i="104"/>
  <c r="L269" i="104" s="1"/>
  <c r="M269" i="104" s="1"/>
  <c r="K268" i="104"/>
  <c r="L268" i="104" s="1"/>
  <c r="M268" i="104" s="1"/>
  <c r="K267" i="104"/>
  <c r="L267" i="104" s="1"/>
  <c r="M267" i="104" s="1"/>
  <c r="L266" i="104"/>
  <c r="M266" i="104" s="1"/>
  <c r="K266" i="104"/>
  <c r="K265" i="104"/>
  <c r="L265" i="104" s="1"/>
  <c r="M265" i="104" s="1"/>
  <c r="K264" i="104"/>
  <c r="L264" i="104" s="1"/>
  <c r="M264" i="104" s="1"/>
  <c r="K263" i="104"/>
  <c r="L263" i="104" s="1"/>
  <c r="M263" i="104" s="1"/>
  <c r="L262" i="104"/>
  <c r="M262" i="104" s="1"/>
  <c r="K262" i="104"/>
  <c r="K261" i="104"/>
  <c r="L261" i="104" s="1"/>
  <c r="M261" i="104" s="1"/>
  <c r="K260" i="104"/>
  <c r="L260" i="104" s="1"/>
  <c r="M260" i="104" s="1"/>
  <c r="K259" i="104"/>
  <c r="K250" i="104"/>
  <c r="L250" i="104" s="1"/>
  <c r="M250" i="104" s="1"/>
  <c r="K249" i="104"/>
  <c r="L249" i="104" s="1"/>
  <c r="M249" i="104" s="1"/>
  <c r="K248" i="104"/>
  <c r="L248" i="104" s="1"/>
  <c r="M248" i="104" s="1"/>
  <c r="L247" i="104"/>
  <c r="M247" i="104" s="1"/>
  <c r="K247" i="104"/>
  <c r="K246" i="104"/>
  <c r="L246" i="104" s="1"/>
  <c r="M246" i="104" s="1"/>
  <c r="K245" i="104"/>
  <c r="L245" i="104" s="1"/>
  <c r="M245" i="104" s="1"/>
  <c r="K244" i="104"/>
  <c r="L244" i="104" s="1"/>
  <c r="M244" i="104" s="1"/>
  <c r="L243" i="104"/>
  <c r="M243" i="104" s="1"/>
  <c r="K243" i="104"/>
  <c r="K242" i="104"/>
  <c r="L242" i="104" s="1"/>
  <c r="M242" i="104" s="1"/>
  <c r="K241" i="104"/>
  <c r="L241" i="104" s="1"/>
  <c r="M241" i="104" s="1"/>
  <c r="K240" i="104"/>
  <c r="L240" i="104" s="1"/>
  <c r="M240" i="104" s="1"/>
  <c r="L239" i="104"/>
  <c r="M239" i="104" s="1"/>
  <c r="K239" i="104"/>
  <c r="K238" i="104"/>
  <c r="L238" i="104" s="1"/>
  <c r="M238" i="104" s="1"/>
  <c r="K237" i="104"/>
  <c r="L237" i="104" s="1"/>
  <c r="M237" i="104" s="1"/>
  <c r="K236" i="104"/>
  <c r="K233" i="104"/>
  <c r="L233" i="104" s="1"/>
  <c r="M233" i="104" s="1"/>
  <c r="K232" i="104"/>
  <c r="L232" i="104" s="1"/>
  <c r="M232" i="104" s="1"/>
  <c r="K231" i="104"/>
  <c r="L231" i="104" s="1"/>
  <c r="M231" i="104" s="1"/>
  <c r="L230" i="104"/>
  <c r="M230" i="104" s="1"/>
  <c r="K230" i="104"/>
  <c r="K229" i="104"/>
  <c r="L229" i="104" s="1"/>
  <c r="M229" i="104" s="1"/>
  <c r="K228" i="104"/>
  <c r="L228" i="104" s="1"/>
  <c r="M228" i="104" s="1"/>
  <c r="K227" i="104"/>
  <c r="L227" i="104" s="1"/>
  <c r="M227" i="104" s="1"/>
  <c r="L226" i="104"/>
  <c r="M226" i="104" s="1"/>
  <c r="K226" i="104"/>
  <c r="K225" i="104"/>
  <c r="L225" i="104" s="1"/>
  <c r="M225" i="104" s="1"/>
  <c r="K224" i="104"/>
  <c r="L224" i="104" s="1"/>
  <c r="M224" i="104" s="1"/>
  <c r="K223" i="104"/>
  <c r="L223" i="104" s="1"/>
  <c r="M223" i="104" s="1"/>
  <c r="L222" i="104"/>
  <c r="M222" i="104" s="1"/>
  <c r="K222" i="104"/>
  <c r="K221" i="104"/>
  <c r="L221" i="104" s="1"/>
  <c r="M221" i="104" s="1"/>
  <c r="K220" i="104"/>
  <c r="L220" i="104" s="1"/>
  <c r="M220" i="104" s="1"/>
  <c r="K219" i="104"/>
  <c r="K210" i="104"/>
  <c r="L210" i="104" s="1"/>
  <c r="M210" i="104" s="1"/>
  <c r="K209" i="104"/>
  <c r="L209" i="104" s="1"/>
  <c r="M209" i="104" s="1"/>
  <c r="K208" i="104"/>
  <c r="L208" i="104" s="1"/>
  <c r="M208" i="104" s="1"/>
  <c r="L207" i="104"/>
  <c r="M207" i="104" s="1"/>
  <c r="K207" i="104"/>
  <c r="K206" i="104"/>
  <c r="L206" i="104" s="1"/>
  <c r="M206" i="104" s="1"/>
  <c r="K205" i="104"/>
  <c r="L205" i="104" s="1"/>
  <c r="M205" i="104" s="1"/>
  <c r="K204" i="104"/>
  <c r="L204" i="104" s="1"/>
  <c r="M204" i="104" s="1"/>
  <c r="L203" i="104"/>
  <c r="M203" i="104" s="1"/>
  <c r="K203" i="104"/>
  <c r="K202" i="104"/>
  <c r="L202" i="104" s="1"/>
  <c r="M202" i="104" s="1"/>
  <c r="K201" i="104"/>
  <c r="L201" i="104" s="1"/>
  <c r="M201" i="104" s="1"/>
  <c r="K200" i="104"/>
  <c r="L200" i="104" s="1"/>
  <c r="M200" i="104" s="1"/>
  <c r="L199" i="104"/>
  <c r="M199" i="104" s="1"/>
  <c r="K199" i="104"/>
  <c r="K198" i="104"/>
  <c r="L198" i="104" s="1"/>
  <c r="M198" i="104" s="1"/>
  <c r="K197" i="104"/>
  <c r="L197" i="104" s="1"/>
  <c r="M197" i="104" s="1"/>
  <c r="K196" i="104"/>
  <c r="K193" i="104"/>
  <c r="L193" i="104" s="1"/>
  <c r="M193" i="104" s="1"/>
  <c r="K192" i="104"/>
  <c r="L192" i="104" s="1"/>
  <c r="M192" i="104" s="1"/>
  <c r="K191" i="104"/>
  <c r="L191" i="104" s="1"/>
  <c r="M191" i="104" s="1"/>
  <c r="L190" i="104"/>
  <c r="M190" i="104" s="1"/>
  <c r="K190" i="104"/>
  <c r="K189" i="104"/>
  <c r="L189" i="104" s="1"/>
  <c r="M189" i="104" s="1"/>
  <c r="K188" i="104"/>
  <c r="L188" i="104" s="1"/>
  <c r="M188" i="104" s="1"/>
  <c r="K187" i="104"/>
  <c r="L187" i="104" s="1"/>
  <c r="M187" i="104" s="1"/>
  <c r="L186" i="104"/>
  <c r="M186" i="104" s="1"/>
  <c r="K186" i="104"/>
  <c r="K185" i="104"/>
  <c r="L185" i="104" s="1"/>
  <c r="M185" i="104" s="1"/>
  <c r="K184" i="104"/>
  <c r="L184" i="104" s="1"/>
  <c r="M184" i="104" s="1"/>
  <c r="K183" i="104"/>
  <c r="L183" i="104" s="1"/>
  <c r="M183" i="104" s="1"/>
  <c r="L182" i="104"/>
  <c r="M182" i="104" s="1"/>
  <c r="K182" i="104"/>
  <c r="K181" i="104"/>
  <c r="L181" i="104" s="1"/>
  <c r="M181" i="104" s="1"/>
  <c r="K180" i="104"/>
  <c r="L180" i="104" s="1"/>
  <c r="M180" i="104" s="1"/>
  <c r="K179" i="104"/>
  <c r="K170" i="104"/>
  <c r="L170" i="104" s="1"/>
  <c r="M170" i="104" s="1"/>
  <c r="K169" i="104"/>
  <c r="L169" i="104" s="1"/>
  <c r="M169" i="104" s="1"/>
  <c r="K168" i="104"/>
  <c r="L168" i="104" s="1"/>
  <c r="M168" i="104" s="1"/>
  <c r="L167" i="104"/>
  <c r="M167" i="104" s="1"/>
  <c r="K167" i="104"/>
  <c r="K166" i="104"/>
  <c r="L166" i="104" s="1"/>
  <c r="M166" i="104" s="1"/>
  <c r="K165" i="104"/>
  <c r="L165" i="104" s="1"/>
  <c r="M165" i="104" s="1"/>
  <c r="K164" i="104"/>
  <c r="L164" i="104" s="1"/>
  <c r="M164" i="104" s="1"/>
  <c r="L163" i="104"/>
  <c r="M163" i="104" s="1"/>
  <c r="K163" i="104"/>
  <c r="K162" i="104"/>
  <c r="L162" i="104" s="1"/>
  <c r="M162" i="104" s="1"/>
  <c r="K161" i="104"/>
  <c r="L161" i="104" s="1"/>
  <c r="M161" i="104" s="1"/>
  <c r="K160" i="104"/>
  <c r="L160" i="104" s="1"/>
  <c r="M160" i="104" s="1"/>
  <c r="L159" i="104"/>
  <c r="M159" i="104" s="1"/>
  <c r="K159" i="104"/>
  <c r="K158" i="104"/>
  <c r="L158" i="104" s="1"/>
  <c r="M158" i="104" s="1"/>
  <c r="K157" i="104"/>
  <c r="L157" i="104" s="1"/>
  <c r="M157" i="104" s="1"/>
  <c r="K156" i="104"/>
  <c r="K153" i="104"/>
  <c r="L153" i="104" s="1"/>
  <c r="M153" i="104" s="1"/>
  <c r="K152" i="104"/>
  <c r="L152" i="104" s="1"/>
  <c r="M152" i="104" s="1"/>
  <c r="K151" i="104"/>
  <c r="L151" i="104" s="1"/>
  <c r="M151" i="104" s="1"/>
  <c r="L150" i="104"/>
  <c r="M150" i="104" s="1"/>
  <c r="K150" i="104"/>
  <c r="K149" i="104"/>
  <c r="L149" i="104" s="1"/>
  <c r="M149" i="104" s="1"/>
  <c r="K148" i="104"/>
  <c r="L148" i="104" s="1"/>
  <c r="M148" i="104" s="1"/>
  <c r="K147" i="104"/>
  <c r="L147" i="104" s="1"/>
  <c r="M147" i="104" s="1"/>
  <c r="L146" i="104"/>
  <c r="M146" i="104" s="1"/>
  <c r="K146" i="104"/>
  <c r="K145" i="104"/>
  <c r="L145" i="104" s="1"/>
  <c r="M145" i="104" s="1"/>
  <c r="K144" i="104"/>
  <c r="L144" i="104" s="1"/>
  <c r="M144" i="104" s="1"/>
  <c r="K143" i="104"/>
  <c r="L143" i="104" s="1"/>
  <c r="M143" i="104" s="1"/>
  <c r="L142" i="104"/>
  <c r="M142" i="104" s="1"/>
  <c r="K142" i="104"/>
  <c r="K141" i="104"/>
  <c r="L141" i="104" s="1"/>
  <c r="M141" i="104" s="1"/>
  <c r="K140" i="104"/>
  <c r="L140" i="104" s="1"/>
  <c r="M140" i="104" s="1"/>
  <c r="K139" i="104"/>
  <c r="K130" i="104"/>
  <c r="L130" i="104" s="1"/>
  <c r="M130" i="104" s="1"/>
  <c r="K129" i="104"/>
  <c r="L129" i="104" s="1"/>
  <c r="M129" i="104" s="1"/>
  <c r="K128" i="104"/>
  <c r="L128" i="104" s="1"/>
  <c r="M128" i="104" s="1"/>
  <c r="L127" i="104"/>
  <c r="M127" i="104" s="1"/>
  <c r="K127" i="104"/>
  <c r="K126" i="104"/>
  <c r="L126" i="104" s="1"/>
  <c r="M126" i="104" s="1"/>
  <c r="K125" i="104"/>
  <c r="L125" i="104" s="1"/>
  <c r="M125" i="104" s="1"/>
  <c r="K124" i="104"/>
  <c r="L124" i="104" s="1"/>
  <c r="M124" i="104" s="1"/>
  <c r="L123" i="104"/>
  <c r="M123" i="104" s="1"/>
  <c r="K123" i="104"/>
  <c r="K122" i="104"/>
  <c r="L122" i="104" s="1"/>
  <c r="M122" i="104" s="1"/>
  <c r="K121" i="104"/>
  <c r="L121" i="104" s="1"/>
  <c r="M121" i="104" s="1"/>
  <c r="K120" i="104"/>
  <c r="L120" i="104" s="1"/>
  <c r="M120" i="104" s="1"/>
  <c r="L119" i="104"/>
  <c r="M119" i="104" s="1"/>
  <c r="K119" i="104"/>
  <c r="K118" i="104"/>
  <c r="L118" i="104" s="1"/>
  <c r="M118" i="104" s="1"/>
  <c r="K117" i="104"/>
  <c r="L117" i="104" s="1"/>
  <c r="M117" i="104" s="1"/>
  <c r="K116" i="104"/>
  <c r="K113" i="104"/>
  <c r="L113" i="104" s="1"/>
  <c r="M113" i="104" s="1"/>
  <c r="K112" i="104"/>
  <c r="L112" i="104" s="1"/>
  <c r="M112" i="104" s="1"/>
  <c r="K111" i="104"/>
  <c r="L111" i="104" s="1"/>
  <c r="M111" i="104" s="1"/>
  <c r="L110" i="104"/>
  <c r="M110" i="104" s="1"/>
  <c r="K110" i="104"/>
  <c r="K109" i="104"/>
  <c r="L109" i="104" s="1"/>
  <c r="M109" i="104" s="1"/>
  <c r="K108" i="104"/>
  <c r="L108" i="104" s="1"/>
  <c r="M108" i="104" s="1"/>
  <c r="K107" i="104"/>
  <c r="L107" i="104" s="1"/>
  <c r="M107" i="104" s="1"/>
  <c r="L106" i="104"/>
  <c r="M106" i="104" s="1"/>
  <c r="K106" i="104"/>
  <c r="K105" i="104"/>
  <c r="L105" i="104" s="1"/>
  <c r="M105" i="104" s="1"/>
  <c r="K104" i="104"/>
  <c r="L104" i="104" s="1"/>
  <c r="M104" i="104" s="1"/>
  <c r="K103" i="104"/>
  <c r="L103" i="104" s="1"/>
  <c r="M103" i="104" s="1"/>
  <c r="L102" i="104"/>
  <c r="M102" i="104" s="1"/>
  <c r="K102" i="104"/>
  <c r="K101" i="104"/>
  <c r="L101" i="104" s="1"/>
  <c r="M101" i="104" s="1"/>
  <c r="K100" i="104"/>
  <c r="L100" i="104" s="1"/>
  <c r="M100" i="104" s="1"/>
  <c r="K99" i="104"/>
  <c r="K90" i="104"/>
  <c r="L90" i="104" s="1"/>
  <c r="M90" i="104" s="1"/>
  <c r="K89" i="104"/>
  <c r="L89" i="104" s="1"/>
  <c r="M89" i="104" s="1"/>
  <c r="K88" i="104"/>
  <c r="L88" i="104" s="1"/>
  <c r="M88" i="104" s="1"/>
  <c r="L87" i="104"/>
  <c r="M87" i="104" s="1"/>
  <c r="K87" i="104"/>
  <c r="K86" i="104"/>
  <c r="L86" i="104" s="1"/>
  <c r="M86" i="104" s="1"/>
  <c r="K85" i="104"/>
  <c r="L85" i="104" s="1"/>
  <c r="M85" i="104" s="1"/>
  <c r="K84" i="104"/>
  <c r="L84" i="104" s="1"/>
  <c r="M84" i="104" s="1"/>
  <c r="L83" i="104"/>
  <c r="M83" i="104" s="1"/>
  <c r="K83" i="104"/>
  <c r="K82" i="104"/>
  <c r="L82" i="104" s="1"/>
  <c r="M82" i="104" s="1"/>
  <c r="K81" i="104"/>
  <c r="L81" i="104" s="1"/>
  <c r="M81" i="104" s="1"/>
  <c r="K80" i="104"/>
  <c r="L80" i="104" s="1"/>
  <c r="M80" i="104" s="1"/>
  <c r="L79" i="104"/>
  <c r="M79" i="104" s="1"/>
  <c r="K79" i="104"/>
  <c r="K78" i="104"/>
  <c r="L78" i="104" s="1"/>
  <c r="M78" i="104" s="1"/>
  <c r="K77" i="104"/>
  <c r="L77" i="104" s="1"/>
  <c r="M77" i="104" s="1"/>
  <c r="K76" i="104"/>
  <c r="K73" i="104"/>
  <c r="L73" i="104" s="1"/>
  <c r="M73" i="104" s="1"/>
  <c r="K72" i="104"/>
  <c r="L72" i="104" s="1"/>
  <c r="M72" i="104" s="1"/>
  <c r="K71" i="104"/>
  <c r="L71" i="104" s="1"/>
  <c r="M71" i="104" s="1"/>
  <c r="L70" i="104"/>
  <c r="M70" i="104" s="1"/>
  <c r="K70" i="104"/>
  <c r="K69" i="104"/>
  <c r="L69" i="104" s="1"/>
  <c r="M69" i="104" s="1"/>
  <c r="K68" i="104"/>
  <c r="L68" i="104" s="1"/>
  <c r="M68" i="104" s="1"/>
  <c r="K67" i="104"/>
  <c r="L67" i="104" s="1"/>
  <c r="M67" i="104" s="1"/>
  <c r="L66" i="104"/>
  <c r="M66" i="104" s="1"/>
  <c r="K66" i="104"/>
  <c r="K65" i="104"/>
  <c r="L65" i="104" s="1"/>
  <c r="M65" i="104" s="1"/>
  <c r="K64" i="104"/>
  <c r="L64" i="104" s="1"/>
  <c r="M64" i="104" s="1"/>
  <c r="K63" i="104"/>
  <c r="L63" i="104" s="1"/>
  <c r="M63" i="104" s="1"/>
  <c r="L62" i="104"/>
  <c r="M62" i="104" s="1"/>
  <c r="K62" i="104"/>
  <c r="K61" i="104"/>
  <c r="L61" i="104" s="1"/>
  <c r="M61" i="104" s="1"/>
  <c r="K60" i="104"/>
  <c r="L60" i="104" s="1"/>
  <c r="M60" i="104" s="1"/>
  <c r="K59" i="104"/>
  <c r="K50" i="104"/>
  <c r="L50" i="104" s="1"/>
  <c r="M50" i="104" s="1"/>
  <c r="L49" i="104"/>
  <c r="M49" i="104" s="1"/>
  <c r="K49" i="104"/>
  <c r="K48" i="104"/>
  <c r="L48" i="104" s="1"/>
  <c r="M48" i="104" s="1"/>
  <c r="L47" i="104"/>
  <c r="M47" i="104" s="1"/>
  <c r="K47" i="104"/>
  <c r="K46" i="104"/>
  <c r="L46" i="104" s="1"/>
  <c r="M46" i="104" s="1"/>
  <c r="L45" i="104"/>
  <c r="M45" i="104" s="1"/>
  <c r="K45" i="104"/>
  <c r="K44" i="104"/>
  <c r="L44" i="104" s="1"/>
  <c r="M44" i="104" s="1"/>
  <c r="L43" i="104"/>
  <c r="M43" i="104" s="1"/>
  <c r="K43" i="104"/>
  <c r="K42" i="104"/>
  <c r="L42" i="104" s="1"/>
  <c r="M42" i="104" s="1"/>
  <c r="L41" i="104"/>
  <c r="M41" i="104" s="1"/>
  <c r="K41" i="104"/>
  <c r="K40" i="104"/>
  <c r="L40" i="104" s="1"/>
  <c r="M40" i="104" s="1"/>
  <c r="L39" i="104"/>
  <c r="M39" i="104" s="1"/>
  <c r="K39" i="104"/>
  <c r="K38" i="104"/>
  <c r="L38" i="104" s="1"/>
  <c r="M38" i="104" s="1"/>
  <c r="L37" i="104"/>
  <c r="M37" i="104" s="1"/>
  <c r="K37" i="104"/>
  <c r="K36" i="104"/>
  <c r="K51" i="104" s="1"/>
  <c r="K33" i="104"/>
  <c r="L33" i="104" s="1"/>
  <c r="M33" i="104" s="1"/>
  <c r="L32" i="104"/>
  <c r="M32" i="104" s="1"/>
  <c r="K32" i="104"/>
  <c r="K31" i="104"/>
  <c r="L31" i="104" s="1"/>
  <c r="M31" i="104" s="1"/>
  <c r="L30" i="104"/>
  <c r="M30" i="104" s="1"/>
  <c r="K30" i="104"/>
  <c r="K29" i="104"/>
  <c r="L29" i="104" s="1"/>
  <c r="M29" i="104" s="1"/>
  <c r="L28" i="104"/>
  <c r="M28" i="104" s="1"/>
  <c r="K28" i="104"/>
  <c r="K27" i="104"/>
  <c r="L27" i="104" s="1"/>
  <c r="M27" i="104" s="1"/>
  <c r="L26" i="104"/>
  <c r="M26" i="104" s="1"/>
  <c r="K26" i="104"/>
  <c r="K25" i="104"/>
  <c r="L25" i="104" s="1"/>
  <c r="M25" i="104" s="1"/>
  <c r="L24" i="104"/>
  <c r="M24" i="104" s="1"/>
  <c r="K24" i="104"/>
  <c r="K23" i="104"/>
  <c r="L23" i="104" s="1"/>
  <c r="M23" i="104" s="1"/>
  <c r="L22" i="104"/>
  <c r="M22" i="104" s="1"/>
  <c r="K22" i="104"/>
  <c r="K21" i="104"/>
  <c r="L21" i="104" s="1"/>
  <c r="M21" i="104" s="1"/>
  <c r="L20" i="104"/>
  <c r="M20" i="104" s="1"/>
  <c r="K20" i="104"/>
  <c r="K19" i="104"/>
  <c r="K34" i="104" s="1"/>
  <c r="K810" i="102"/>
  <c r="L810" i="102" s="1"/>
  <c r="M810" i="102" s="1"/>
  <c r="K809" i="102"/>
  <c r="L809" i="102" s="1"/>
  <c r="M809" i="102" s="1"/>
  <c r="K808" i="102"/>
  <c r="L808" i="102" s="1"/>
  <c r="M808" i="102" s="1"/>
  <c r="L807" i="102"/>
  <c r="M807" i="102" s="1"/>
  <c r="K807" i="102"/>
  <c r="K806" i="102"/>
  <c r="L806" i="102" s="1"/>
  <c r="M806" i="102" s="1"/>
  <c r="K805" i="102"/>
  <c r="L805" i="102" s="1"/>
  <c r="M805" i="102" s="1"/>
  <c r="K804" i="102"/>
  <c r="L804" i="102" s="1"/>
  <c r="M804" i="102" s="1"/>
  <c r="L803" i="102"/>
  <c r="M803" i="102" s="1"/>
  <c r="K803" i="102"/>
  <c r="K802" i="102"/>
  <c r="L802" i="102" s="1"/>
  <c r="M802" i="102" s="1"/>
  <c r="K801" i="102"/>
  <c r="L801" i="102" s="1"/>
  <c r="M801" i="102" s="1"/>
  <c r="K800" i="102"/>
  <c r="L800" i="102" s="1"/>
  <c r="M800" i="102" s="1"/>
  <c r="L799" i="102"/>
  <c r="M799" i="102" s="1"/>
  <c r="K799" i="102"/>
  <c r="K798" i="102"/>
  <c r="L798" i="102" s="1"/>
  <c r="M798" i="102" s="1"/>
  <c r="K797" i="102"/>
  <c r="L797" i="102" s="1"/>
  <c r="M797" i="102" s="1"/>
  <c r="K796" i="102"/>
  <c r="K793" i="102"/>
  <c r="L793" i="102" s="1"/>
  <c r="M793" i="102" s="1"/>
  <c r="K792" i="102"/>
  <c r="L792" i="102" s="1"/>
  <c r="M792" i="102" s="1"/>
  <c r="K791" i="102"/>
  <c r="L791" i="102" s="1"/>
  <c r="M791" i="102" s="1"/>
  <c r="L790" i="102"/>
  <c r="M790" i="102" s="1"/>
  <c r="K790" i="102"/>
  <c r="K789" i="102"/>
  <c r="L789" i="102" s="1"/>
  <c r="M789" i="102" s="1"/>
  <c r="K788" i="102"/>
  <c r="L788" i="102" s="1"/>
  <c r="M788" i="102" s="1"/>
  <c r="K787" i="102"/>
  <c r="L787" i="102" s="1"/>
  <c r="M787" i="102" s="1"/>
  <c r="L786" i="102"/>
  <c r="M786" i="102" s="1"/>
  <c r="K786" i="102"/>
  <c r="K785" i="102"/>
  <c r="L785" i="102" s="1"/>
  <c r="M785" i="102" s="1"/>
  <c r="K784" i="102"/>
  <c r="L784" i="102" s="1"/>
  <c r="M784" i="102" s="1"/>
  <c r="K783" i="102"/>
  <c r="L783" i="102" s="1"/>
  <c r="M783" i="102" s="1"/>
  <c r="L782" i="102"/>
  <c r="M782" i="102" s="1"/>
  <c r="K782" i="102"/>
  <c r="K781" i="102"/>
  <c r="L781" i="102" s="1"/>
  <c r="M781" i="102" s="1"/>
  <c r="K780" i="102"/>
  <c r="L780" i="102" s="1"/>
  <c r="M780" i="102" s="1"/>
  <c r="K779" i="102"/>
  <c r="K770" i="102"/>
  <c r="L770" i="102" s="1"/>
  <c r="M770" i="102" s="1"/>
  <c r="K769" i="102"/>
  <c r="L769" i="102" s="1"/>
  <c r="M769" i="102" s="1"/>
  <c r="K768" i="102"/>
  <c r="L768" i="102" s="1"/>
  <c r="M768" i="102" s="1"/>
  <c r="L767" i="102"/>
  <c r="M767" i="102" s="1"/>
  <c r="K767" i="102"/>
  <c r="K766" i="102"/>
  <c r="L766" i="102" s="1"/>
  <c r="M766" i="102" s="1"/>
  <c r="K765" i="102"/>
  <c r="L765" i="102" s="1"/>
  <c r="M765" i="102" s="1"/>
  <c r="K764" i="102"/>
  <c r="L764" i="102" s="1"/>
  <c r="M764" i="102" s="1"/>
  <c r="L763" i="102"/>
  <c r="M763" i="102" s="1"/>
  <c r="K763" i="102"/>
  <c r="K762" i="102"/>
  <c r="L762" i="102" s="1"/>
  <c r="M762" i="102" s="1"/>
  <c r="K761" i="102"/>
  <c r="L761" i="102" s="1"/>
  <c r="M761" i="102" s="1"/>
  <c r="K760" i="102"/>
  <c r="L760" i="102" s="1"/>
  <c r="M760" i="102" s="1"/>
  <c r="L759" i="102"/>
  <c r="M759" i="102" s="1"/>
  <c r="K759" i="102"/>
  <c r="K758" i="102"/>
  <c r="L758" i="102" s="1"/>
  <c r="M758" i="102" s="1"/>
  <c r="K757" i="102"/>
  <c r="L757" i="102" s="1"/>
  <c r="M757" i="102" s="1"/>
  <c r="K756" i="102"/>
  <c r="K753" i="102"/>
  <c r="L753" i="102" s="1"/>
  <c r="M753" i="102" s="1"/>
  <c r="K752" i="102"/>
  <c r="L752" i="102" s="1"/>
  <c r="M752" i="102" s="1"/>
  <c r="K751" i="102"/>
  <c r="L751" i="102" s="1"/>
  <c r="M751" i="102" s="1"/>
  <c r="L750" i="102"/>
  <c r="M750" i="102" s="1"/>
  <c r="K750" i="102"/>
  <c r="K749" i="102"/>
  <c r="L749" i="102" s="1"/>
  <c r="M749" i="102" s="1"/>
  <c r="K748" i="102"/>
  <c r="L748" i="102" s="1"/>
  <c r="M748" i="102" s="1"/>
  <c r="K747" i="102"/>
  <c r="L747" i="102" s="1"/>
  <c r="M747" i="102" s="1"/>
  <c r="L746" i="102"/>
  <c r="M746" i="102" s="1"/>
  <c r="K746" i="102"/>
  <c r="K745" i="102"/>
  <c r="L745" i="102" s="1"/>
  <c r="M745" i="102" s="1"/>
  <c r="K744" i="102"/>
  <c r="L744" i="102" s="1"/>
  <c r="M744" i="102" s="1"/>
  <c r="K743" i="102"/>
  <c r="L743" i="102" s="1"/>
  <c r="M743" i="102" s="1"/>
  <c r="L742" i="102"/>
  <c r="M742" i="102" s="1"/>
  <c r="K742" i="102"/>
  <c r="K741" i="102"/>
  <c r="L741" i="102" s="1"/>
  <c r="M741" i="102" s="1"/>
  <c r="K740" i="102"/>
  <c r="L740" i="102" s="1"/>
  <c r="M740" i="102" s="1"/>
  <c r="K739" i="102"/>
  <c r="K730" i="102"/>
  <c r="L730" i="102" s="1"/>
  <c r="M730" i="102" s="1"/>
  <c r="K729" i="102"/>
  <c r="L729" i="102" s="1"/>
  <c r="M729" i="102" s="1"/>
  <c r="L728" i="102"/>
  <c r="M728" i="102" s="1"/>
  <c r="K728" i="102"/>
  <c r="K727" i="102"/>
  <c r="L727" i="102" s="1"/>
  <c r="M727" i="102" s="1"/>
  <c r="K726" i="102"/>
  <c r="L726" i="102" s="1"/>
  <c r="M726" i="102" s="1"/>
  <c r="K725" i="102"/>
  <c r="L725" i="102" s="1"/>
  <c r="M725" i="102" s="1"/>
  <c r="L724" i="102"/>
  <c r="M724" i="102" s="1"/>
  <c r="K724" i="102"/>
  <c r="K723" i="102"/>
  <c r="L723" i="102" s="1"/>
  <c r="M723" i="102" s="1"/>
  <c r="K722" i="102"/>
  <c r="L722" i="102" s="1"/>
  <c r="M722" i="102" s="1"/>
  <c r="K721" i="102"/>
  <c r="L721" i="102" s="1"/>
  <c r="M721" i="102" s="1"/>
  <c r="L720" i="102"/>
  <c r="M720" i="102" s="1"/>
  <c r="K720" i="102"/>
  <c r="K719" i="102"/>
  <c r="L719" i="102" s="1"/>
  <c r="M719" i="102" s="1"/>
  <c r="K718" i="102"/>
  <c r="L718" i="102" s="1"/>
  <c r="M718" i="102" s="1"/>
  <c r="K717" i="102"/>
  <c r="L717" i="102" s="1"/>
  <c r="M717" i="102" s="1"/>
  <c r="L716" i="102"/>
  <c r="K716" i="102"/>
  <c r="L713" i="102"/>
  <c r="M713" i="102" s="1"/>
  <c r="K713" i="102"/>
  <c r="K712" i="102"/>
  <c r="L712" i="102" s="1"/>
  <c r="M712" i="102" s="1"/>
  <c r="K711" i="102"/>
  <c r="L711" i="102" s="1"/>
  <c r="M711" i="102" s="1"/>
  <c r="K710" i="102"/>
  <c r="L710" i="102" s="1"/>
  <c r="M710" i="102" s="1"/>
  <c r="L709" i="102"/>
  <c r="M709" i="102" s="1"/>
  <c r="K709" i="102"/>
  <c r="K708" i="102"/>
  <c r="L708" i="102" s="1"/>
  <c r="M708" i="102" s="1"/>
  <c r="K707" i="102"/>
  <c r="L707" i="102" s="1"/>
  <c r="M707" i="102" s="1"/>
  <c r="K706" i="102"/>
  <c r="L706" i="102" s="1"/>
  <c r="M706" i="102" s="1"/>
  <c r="L705" i="102"/>
  <c r="M705" i="102" s="1"/>
  <c r="K705" i="102"/>
  <c r="K704" i="102"/>
  <c r="L704" i="102" s="1"/>
  <c r="M704" i="102" s="1"/>
  <c r="K703" i="102"/>
  <c r="L703" i="102" s="1"/>
  <c r="M703" i="102" s="1"/>
  <c r="K702" i="102"/>
  <c r="L702" i="102" s="1"/>
  <c r="M702" i="102" s="1"/>
  <c r="L701" i="102"/>
  <c r="M701" i="102" s="1"/>
  <c r="K701" i="102"/>
  <c r="K700" i="102"/>
  <c r="K699" i="102"/>
  <c r="L699" i="102" s="1"/>
  <c r="K690" i="102"/>
  <c r="L690" i="102" s="1"/>
  <c r="M690" i="102" s="1"/>
  <c r="K689" i="102"/>
  <c r="L689" i="102" s="1"/>
  <c r="M689" i="102" s="1"/>
  <c r="K688" i="102"/>
  <c r="L688" i="102" s="1"/>
  <c r="M688" i="102" s="1"/>
  <c r="L687" i="102"/>
  <c r="M687" i="102" s="1"/>
  <c r="K687" i="102"/>
  <c r="K686" i="102"/>
  <c r="L686" i="102" s="1"/>
  <c r="M686" i="102" s="1"/>
  <c r="K685" i="102"/>
  <c r="L685" i="102" s="1"/>
  <c r="M685" i="102" s="1"/>
  <c r="K684" i="102"/>
  <c r="L684" i="102" s="1"/>
  <c r="M684" i="102" s="1"/>
  <c r="L683" i="102"/>
  <c r="M683" i="102" s="1"/>
  <c r="K683" i="102"/>
  <c r="K682" i="102"/>
  <c r="L682" i="102" s="1"/>
  <c r="M682" i="102" s="1"/>
  <c r="K681" i="102"/>
  <c r="L681" i="102" s="1"/>
  <c r="M681" i="102" s="1"/>
  <c r="K680" i="102"/>
  <c r="L680" i="102" s="1"/>
  <c r="M680" i="102" s="1"/>
  <c r="L679" i="102"/>
  <c r="M679" i="102" s="1"/>
  <c r="K679" i="102"/>
  <c r="K678" i="102"/>
  <c r="L678" i="102" s="1"/>
  <c r="M678" i="102" s="1"/>
  <c r="K677" i="102"/>
  <c r="L677" i="102" s="1"/>
  <c r="M677" i="102" s="1"/>
  <c r="K676" i="102"/>
  <c r="K673" i="102"/>
  <c r="L673" i="102" s="1"/>
  <c r="M673" i="102" s="1"/>
  <c r="K672" i="102"/>
  <c r="L672" i="102" s="1"/>
  <c r="M672" i="102" s="1"/>
  <c r="K671" i="102"/>
  <c r="L671" i="102" s="1"/>
  <c r="M671" i="102" s="1"/>
  <c r="L670" i="102"/>
  <c r="M670" i="102" s="1"/>
  <c r="K670" i="102"/>
  <c r="K669" i="102"/>
  <c r="L669" i="102" s="1"/>
  <c r="M669" i="102" s="1"/>
  <c r="K668" i="102"/>
  <c r="L668" i="102" s="1"/>
  <c r="M668" i="102" s="1"/>
  <c r="K667" i="102"/>
  <c r="L667" i="102" s="1"/>
  <c r="M667" i="102" s="1"/>
  <c r="L666" i="102"/>
  <c r="M666" i="102" s="1"/>
  <c r="K666" i="102"/>
  <c r="K665" i="102"/>
  <c r="L665" i="102" s="1"/>
  <c r="M665" i="102" s="1"/>
  <c r="K664" i="102"/>
  <c r="L664" i="102" s="1"/>
  <c r="M664" i="102" s="1"/>
  <c r="K663" i="102"/>
  <c r="L663" i="102" s="1"/>
  <c r="M663" i="102" s="1"/>
  <c r="L662" i="102"/>
  <c r="M662" i="102" s="1"/>
  <c r="K662" i="102"/>
  <c r="K661" i="102"/>
  <c r="L661" i="102" s="1"/>
  <c r="M661" i="102" s="1"/>
  <c r="K660" i="102"/>
  <c r="L660" i="102" s="1"/>
  <c r="M660" i="102" s="1"/>
  <c r="K659" i="102"/>
  <c r="K650" i="102"/>
  <c r="L650" i="102" s="1"/>
  <c r="M650" i="102" s="1"/>
  <c r="K649" i="102"/>
  <c r="L649" i="102" s="1"/>
  <c r="M649" i="102" s="1"/>
  <c r="K648" i="102"/>
  <c r="L648" i="102" s="1"/>
  <c r="M648" i="102" s="1"/>
  <c r="L647" i="102"/>
  <c r="M647" i="102" s="1"/>
  <c r="K647" i="102"/>
  <c r="K646" i="102"/>
  <c r="L646" i="102" s="1"/>
  <c r="M646" i="102" s="1"/>
  <c r="K645" i="102"/>
  <c r="L645" i="102" s="1"/>
  <c r="M645" i="102" s="1"/>
  <c r="K644" i="102"/>
  <c r="L644" i="102" s="1"/>
  <c r="M644" i="102" s="1"/>
  <c r="L643" i="102"/>
  <c r="M643" i="102" s="1"/>
  <c r="K643" i="102"/>
  <c r="K642" i="102"/>
  <c r="L642" i="102" s="1"/>
  <c r="M642" i="102" s="1"/>
  <c r="K641" i="102"/>
  <c r="L641" i="102" s="1"/>
  <c r="M641" i="102" s="1"/>
  <c r="K640" i="102"/>
  <c r="L640" i="102" s="1"/>
  <c r="M640" i="102" s="1"/>
  <c r="L639" i="102"/>
  <c r="M639" i="102" s="1"/>
  <c r="K639" i="102"/>
  <c r="K638" i="102"/>
  <c r="L638" i="102" s="1"/>
  <c r="M638" i="102" s="1"/>
  <c r="K637" i="102"/>
  <c r="L637" i="102" s="1"/>
  <c r="M637" i="102" s="1"/>
  <c r="K636" i="102"/>
  <c r="K633" i="102"/>
  <c r="L633" i="102" s="1"/>
  <c r="M633" i="102" s="1"/>
  <c r="K632" i="102"/>
  <c r="L632" i="102" s="1"/>
  <c r="M632" i="102" s="1"/>
  <c r="K631" i="102"/>
  <c r="L631" i="102" s="1"/>
  <c r="M631" i="102" s="1"/>
  <c r="L630" i="102"/>
  <c r="M630" i="102" s="1"/>
  <c r="K630" i="102"/>
  <c r="K629" i="102"/>
  <c r="L629" i="102" s="1"/>
  <c r="M629" i="102" s="1"/>
  <c r="K628" i="102"/>
  <c r="L628" i="102" s="1"/>
  <c r="M628" i="102" s="1"/>
  <c r="K627" i="102"/>
  <c r="L627" i="102" s="1"/>
  <c r="M627" i="102" s="1"/>
  <c r="L626" i="102"/>
  <c r="M626" i="102" s="1"/>
  <c r="K626" i="102"/>
  <c r="K625" i="102"/>
  <c r="L625" i="102" s="1"/>
  <c r="M625" i="102" s="1"/>
  <c r="K624" i="102"/>
  <c r="L624" i="102" s="1"/>
  <c r="M624" i="102" s="1"/>
  <c r="K623" i="102"/>
  <c r="L623" i="102" s="1"/>
  <c r="M623" i="102" s="1"/>
  <c r="L622" i="102"/>
  <c r="M622" i="102" s="1"/>
  <c r="K622" i="102"/>
  <c r="K621" i="102"/>
  <c r="L621" i="102" s="1"/>
  <c r="M621" i="102" s="1"/>
  <c r="K620" i="102"/>
  <c r="L620" i="102" s="1"/>
  <c r="M620" i="102" s="1"/>
  <c r="K619" i="102"/>
  <c r="K610" i="102"/>
  <c r="L610" i="102" s="1"/>
  <c r="M610" i="102" s="1"/>
  <c r="K609" i="102"/>
  <c r="L609" i="102" s="1"/>
  <c r="M609" i="102" s="1"/>
  <c r="K608" i="102"/>
  <c r="L608" i="102" s="1"/>
  <c r="M608" i="102" s="1"/>
  <c r="L607" i="102"/>
  <c r="M607" i="102" s="1"/>
  <c r="K607" i="102"/>
  <c r="K606" i="102"/>
  <c r="L606" i="102" s="1"/>
  <c r="M606" i="102" s="1"/>
  <c r="K605" i="102"/>
  <c r="L605" i="102" s="1"/>
  <c r="M605" i="102" s="1"/>
  <c r="K604" i="102"/>
  <c r="L604" i="102" s="1"/>
  <c r="M604" i="102" s="1"/>
  <c r="L603" i="102"/>
  <c r="M603" i="102" s="1"/>
  <c r="K603" i="102"/>
  <c r="K602" i="102"/>
  <c r="L602" i="102" s="1"/>
  <c r="M602" i="102" s="1"/>
  <c r="K601" i="102"/>
  <c r="L601" i="102" s="1"/>
  <c r="M601" i="102" s="1"/>
  <c r="K600" i="102"/>
  <c r="L600" i="102" s="1"/>
  <c r="M600" i="102" s="1"/>
  <c r="L599" i="102"/>
  <c r="M599" i="102" s="1"/>
  <c r="K599" i="102"/>
  <c r="K598" i="102"/>
  <c r="L598" i="102" s="1"/>
  <c r="M598" i="102" s="1"/>
  <c r="K597" i="102"/>
  <c r="L597" i="102" s="1"/>
  <c r="M597" i="102" s="1"/>
  <c r="K596" i="102"/>
  <c r="K593" i="102"/>
  <c r="L593" i="102" s="1"/>
  <c r="M593" i="102" s="1"/>
  <c r="K592" i="102"/>
  <c r="L592" i="102" s="1"/>
  <c r="M592" i="102" s="1"/>
  <c r="K591" i="102"/>
  <c r="L591" i="102" s="1"/>
  <c r="M591" i="102" s="1"/>
  <c r="L590" i="102"/>
  <c r="M590" i="102" s="1"/>
  <c r="K590" i="102"/>
  <c r="K589" i="102"/>
  <c r="L589" i="102" s="1"/>
  <c r="M589" i="102" s="1"/>
  <c r="K588" i="102"/>
  <c r="L588" i="102" s="1"/>
  <c r="M588" i="102" s="1"/>
  <c r="K587" i="102"/>
  <c r="L587" i="102" s="1"/>
  <c r="M587" i="102" s="1"/>
  <c r="L586" i="102"/>
  <c r="M586" i="102" s="1"/>
  <c r="K586" i="102"/>
  <c r="K585" i="102"/>
  <c r="L585" i="102" s="1"/>
  <c r="M585" i="102" s="1"/>
  <c r="K584" i="102"/>
  <c r="L584" i="102" s="1"/>
  <c r="M584" i="102" s="1"/>
  <c r="K583" i="102"/>
  <c r="L583" i="102" s="1"/>
  <c r="M583" i="102" s="1"/>
  <c r="L582" i="102"/>
  <c r="M582" i="102" s="1"/>
  <c r="K582" i="102"/>
  <c r="K581" i="102"/>
  <c r="L581" i="102" s="1"/>
  <c r="M581" i="102" s="1"/>
  <c r="K580" i="102"/>
  <c r="L580" i="102" s="1"/>
  <c r="M580" i="102" s="1"/>
  <c r="K579" i="102"/>
  <c r="K570" i="102"/>
  <c r="L570" i="102" s="1"/>
  <c r="M570" i="102" s="1"/>
  <c r="K569" i="102"/>
  <c r="L569" i="102" s="1"/>
  <c r="M569" i="102" s="1"/>
  <c r="K568" i="102"/>
  <c r="L568" i="102" s="1"/>
  <c r="M568" i="102" s="1"/>
  <c r="L567" i="102"/>
  <c r="M567" i="102" s="1"/>
  <c r="K567" i="102"/>
  <c r="K566" i="102"/>
  <c r="L566" i="102" s="1"/>
  <c r="M566" i="102" s="1"/>
  <c r="K565" i="102"/>
  <c r="L565" i="102" s="1"/>
  <c r="M565" i="102" s="1"/>
  <c r="K564" i="102"/>
  <c r="L564" i="102" s="1"/>
  <c r="M564" i="102" s="1"/>
  <c r="L563" i="102"/>
  <c r="M563" i="102" s="1"/>
  <c r="K563" i="102"/>
  <c r="K562" i="102"/>
  <c r="L562" i="102" s="1"/>
  <c r="M562" i="102" s="1"/>
  <c r="K561" i="102"/>
  <c r="L561" i="102" s="1"/>
  <c r="M561" i="102" s="1"/>
  <c r="K560" i="102"/>
  <c r="L560" i="102" s="1"/>
  <c r="M560" i="102" s="1"/>
  <c r="L559" i="102"/>
  <c r="M559" i="102" s="1"/>
  <c r="K559" i="102"/>
  <c r="K558" i="102"/>
  <c r="L558" i="102" s="1"/>
  <c r="M558" i="102" s="1"/>
  <c r="K557" i="102"/>
  <c r="L557" i="102" s="1"/>
  <c r="M557" i="102" s="1"/>
  <c r="K556" i="102"/>
  <c r="K553" i="102"/>
  <c r="L553" i="102" s="1"/>
  <c r="M553" i="102" s="1"/>
  <c r="K552" i="102"/>
  <c r="L552" i="102" s="1"/>
  <c r="M552" i="102" s="1"/>
  <c r="K551" i="102"/>
  <c r="L551" i="102" s="1"/>
  <c r="M551" i="102" s="1"/>
  <c r="L550" i="102"/>
  <c r="M550" i="102" s="1"/>
  <c r="K550" i="102"/>
  <c r="K549" i="102"/>
  <c r="L549" i="102" s="1"/>
  <c r="M549" i="102" s="1"/>
  <c r="K548" i="102"/>
  <c r="L548" i="102" s="1"/>
  <c r="M548" i="102" s="1"/>
  <c r="K547" i="102"/>
  <c r="L547" i="102" s="1"/>
  <c r="M547" i="102" s="1"/>
  <c r="L546" i="102"/>
  <c r="M546" i="102" s="1"/>
  <c r="K546" i="102"/>
  <c r="K545" i="102"/>
  <c r="L545" i="102" s="1"/>
  <c r="M545" i="102" s="1"/>
  <c r="K544" i="102"/>
  <c r="L544" i="102" s="1"/>
  <c r="M544" i="102" s="1"/>
  <c r="K543" i="102"/>
  <c r="L543" i="102" s="1"/>
  <c r="M543" i="102" s="1"/>
  <c r="L542" i="102"/>
  <c r="M542" i="102" s="1"/>
  <c r="K542" i="102"/>
  <c r="K541" i="102"/>
  <c r="L541" i="102" s="1"/>
  <c r="M541" i="102" s="1"/>
  <c r="K540" i="102"/>
  <c r="L540" i="102" s="1"/>
  <c r="M540" i="102" s="1"/>
  <c r="K539" i="102"/>
  <c r="K530" i="102"/>
  <c r="L530" i="102" s="1"/>
  <c r="M530" i="102" s="1"/>
  <c r="K529" i="102"/>
  <c r="L529" i="102" s="1"/>
  <c r="M529" i="102" s="1"/>
  <c r="K528" i="102"/>
  <c r="L528" i="102" s="1"/>
  <c r="M528" i="102" s="1"/>
  <c r="L527" i="102"/>
  <c r="M527" i="102" s="1"/>
  <c r="K527" i="102"/>
  <c r="K526" i="102"/>
  <c r="L526" i="102" s="1"/>
  <c r="M526" i="102" s="1"/>
  <c r="K525" i="102"/>
  <c r="L525" i="102" s="1"/>
  <c r="M525" i="102" s="1"/>
  <c r="K524" i="102"/>
  <c r="L524" i="102" s="1"/>
  <c r="M524" i="102" s="1"/>
  <c r="L523" i="102"/>
  <c r="M523" i="102" s="1"/>
  <c r="K523" i="102"/>
  <c r="K522" i="102"/>
  <c r="L522" i="102" s="1"/>
  <c r="M522" i="102" s="1"/>
  <c r="K521" i="102"/>
  <c r="L521" i="102" s="1"/>
  <c r="M521" i="102" s="1"/>
  <c r="K520" i="102"/>
  <c r="L520" i="102" s="1"/>
  <c r="M520" i="102" s="1"/>
  <c r="L519" i="102"/>
  <c r="M519" i="102" s="1"/>
  <c r="K519" i="102"/>
  <c r="K518" i="102"/>
  <c r="L518" i="102" s="1"/>
  <c r="M518" i="102" s="1"/>
  <c r="K517" i="102"/>
  <c r="L517" i="102" s="1"/>
  <c r="M517" i="102" s="1"/>
  <c r="K516" i="102"/>
  <c r="K513" i="102"/>
  <c r="L513" i="102" s="1"/>
  <c r="M513" i="102" s="1"/>
  <c r="K512" i="102"/>
  <c r="L512" i="102" s="1"/>
  <c r="M512" i="102" s="1"/>
  <c r="K511" i="102"/>
  <c r="L511" i="102" s="1"/>
  <c r="M511" i="102" s="1"/>
  <c r="L510" i="102"/>
  <c r="M510" i="102" s="1"/>
  <c r="K510" i="102"/>
  <c r="K509" i="102"/>
  <c r="L509" i="102" s="1"/>
  <c r="M509" i="102" s="1"/>
  <c r="K508" i="102"/>
  <c r="L508" i="102" s="1"/>
  <c r="M508" i="102" s="1"/>
  <c r="K507" i="102"/>
  <c r="L507" i="102" s="1"/>
  <c r="M507" i="102" s="1"/>
  <c r="L506" i="102"/>
  <c r="M506" i="102" s="1"/>
  <c r="K506" i="102"/>
  <c r="K505" i="102"/>
  <c r="L505" i="102" s="1"/>
  <c r="M505" i="102" s="1"/>
  <c r="K504" i="102"/>
  <c r="L504" i="102" s="1"/>
  <c r="M504" i="102" s="1"/>
  <c r="K503" i="102"/>
  <c r="L503" i="102" s="1"/>
  <c r="M503" i="102" s="1"/>
  <c r="L502" i="102"/>
  <c r="M502" i="102" s="1"/>
  <c r="K502" i="102"/>
  <c r="K501" i="102"/>
  <c r="L501" i="102" s="1"/>
  <c r="M501" i="102" s="1"/>
  <c r="K500" i="102"/>
  <c r="L500" i="102" s="1"/>
  <c r="M500" i="102" s="1"/>
  <c r="K499" i="102"/>
  <c r="K490" i="102"/>
  <c r="L490" i="102" s="1"/>
  <c r="M490" i="102" s="1"/>
  <c r="K489" i="102"/>
  <c r="L489" i="102" s="1"/>
  <c r="M489" i="102" s="1"/>
  <c r="K488" i="102"/>
  <c r="L488" i="102" s="1"/>
  <c r="M488" i="102" s="1"/>
  <c r="L487" i="102"/>
  <c r="M487" i="102" s="1"/>
  <c r="K487" i="102"/>
  <c r="K486" i="102"/>
  <c r="L486" i="102" s="1"/>
  <c r="M486" i="102" s="1"/>
  <c r="K485" i="102"/>
  <c r="L485" i="102" s="1"/>
  <c r="M485" i="102" s="1"/>
  <c r="K484" i="102"/>
  <c r="L484" i="102" s="1"/>
  <c r="M484" i="102" s="1"/>
  <c r="L483" i="102"/>
  <c r="M483" i="102" s="1"/>
  <c r="K483" i="102"/>
  <c r="K482" i="102"/>
  <c r="L482" i="102" s="1"/>
  <c r="M482" i="102" s="1"/>
  <c r="K481" i="102"/>
  <c r="L481" i="102" s="1"/>
  <c r="M481" i="102" s="1"/>
  <c r="K480" i="102"/>
  <c r="L480" i="102" s="1"/>
  <c r="M480" i="102" s="1"/>
  <c r="L479" i="102"/>
  <c r="M479" i="102" s="1"/>
  <c r="K479" i="102"/>
  <c r="K478" i="102"/>
  <c r="L478" i="102" s="1"/>
  <c r="M478" i="102" s="1"/>
  <c r="K477" i="102"/>
  <c r="L477" i="102" s="1"/>
  <c r="M477" i="102" s="1"/>
  <c r="K476" i="102"/>
  <c r="K473" i="102"/>
  <c r="L473" i="102" s="1"/>
  <c r="M473" i="102" s="1"/>
  <c r="K472" i="102"/>
  <c r="L472" i="102" s="1"/>
  <c r="M472" i="102" s="1"/>
  <c r="K471" i="102"/>
  <c r="L471" i="102" s="1"/>
  <c r="M471" i="102" s="1"/>
  <c r="L470" i="102"/>
  <c r="M470" i="102" s="1"/>
  <c r="K470" i="102"/>
  <c r="K469" i="102"/>
  <c r="L469" i="102" s="1"/>
  <c r="M469" i="102" s="1"/>
  <c r="K468" i="102"/>
  <c r="L468" i="102" s="1"/>
  <c r="M468" i="102" s="1"/>
  <c r="K467" i="102"/>
  <c r="L467" i="102" s="1"/>
  <c r="M467" i="102" s="1"/>
  <c r="L466" i="102"/>
  <c r="M466" i="102" s="1"/>
  <c r="K466" i="102"/>
  <c r="K465" i="102"/>
  <c r="L465" i="102" s="1"/>
  <c r="M465" i="102" s="1"/>
  <c r="K464" i="102"/>
  <c r="L464" i="102" s="1"/>
  <c r="M464" i="102" s="1"/>
  <c r="K463" i="102"/>
  <c r="L463" i="102" s="1"/>
  <c r="M463" i="102" s="1"/>
  <c r="L462" i="102"/>
  <c r="M462" i="102" s="1"/>
  <c r="K462" i="102"/>
  <c r="K461" i="102"/>
  <c r="L461" i="102" s="1"/>
  <c r="M461" i="102" s="1"/>
  <c r="K460" i="102"/>
  <c r="L460" i="102" s="1"/>
  <c r="M460" i="102" s="1"/>
  <c r="K459" i="102"/>
  <c r="K450" i="102"/>
  <c r="L450" i="102" s="1"/>
  <c r="M450" i="102" s="1"/>
  <c r="K449" i="102"/>
  <c r="L449" i="102" s="1"/>
  <c r="M449" i="102" s="1"/>
  <c r="K448" i="102"/>
  <c r="L448" i="102" s="1"/>
  <c r="M448" i="102" s="1"/>
  <c r="L447" i="102"/>
  <c r="M447" i="102" s="1"/>
  <c r="K447" i="102"/>
  <c r="K446" i="102"/>
  <c r="L446" i="102" s="1"/>
  <c r="M446" i="102" s="1"/>
  <c r="K445" i="102"/>
  <c r="L445" i="102" s="1"/>
  <c r="M445" i="102" s="1"/>
  <c r="K444" i="102"/>
  <c r="L444" i="102" s="1"/>
  <c r="M444" i="102" s="1"/>
  <c r="L443" i="102"/>
  <c r="M443" i="102" s="1"/>
  <c r="K443" i="102"/>
  <c r="K442" i="102"/>
  <c r="L442" i="102" s="1"/>
  <c r="M442" i="102" s="1"/>
  <c r="K441" i="102"/>
  <c r="L441" i="102" s="1"/>
  <c r="M441" i="102" s="1"/>
  <c r="K440" i="102"/>
  <c r="L440" i="102" s="1"/>
  <c r="M440" i="102" s="1"/>
  <c r="L439" i="102"/>
  <c r="M439" i="102" s="1"/>
  <c r="K439" i="102"/>
  <c r="K438" i="102"/>
  <c r="L438" i="102" s="1"/>
  <c r="M438" i="102" s="1"/>
  <c r="K437" i="102"/>
  <c r="L437" i="102" s="1"/>
  <c r="M437" i="102" s="1"/>
  <c r="K436" i="102"/>
  <c r="K451" i="102" s="1"/>
  <c r="K433" i="102"/>
  <c r="L433" i="102" s="1"/>
  <c r="M433" i="102" s="1"/>
  <c r="K432" i="102"/>
  <c r="L432" i="102" s="1"/>
  <c r="M432" i="102" s="1"/>
  <c r="K431" i="102"/>
  <c r="L431" i="102" s="1"/>
  <c r="M431" i="102" s="1"/>
  <c r="K430" i="102"/>
  <c r="L430" i="102" s="1"/>
  <c r="M430" i="102" s="1"/>
  <c r="K429" i="102"/>
  <c r="L429" i="102" s="1"/>
  <c r="M429" i="102" s="1"/>
  <c r="K428" i="102"/>
  <c r="L428" i="102" s="1"/>
  <c r="M428" i="102" s="1"/>
  <c r="K427" i="102"/>
  <c r="L427" i="102" s="1"/>
  <c r="M427" i="102" s="1"/>
  <c r="K426" i="102"/>
  <c r="L426" i="102" s="1"/>
  <c r="M426" i="102" s="1"/>
  <c r="K425" i="102"/>
  <c r="L425" i="102" s="1"/>
  <c r="M425" i="102" s="1"/>
  <c r="K424" i="102"/>
  <c r="L424" i="102" s="1"/>
  <c r="M424" i="102" s="1"/>
  <c r="K423" i="102"/>
  <c r="L423" i="102" s="1"/>
  <c r="M423" i="102" s="1"/>
  <c r="K422" i="102"/>
  <c r="L422" i="102" s="1"/>
  <c r="M422" i="102" s="1"/>
  <c r="K421" i="102"/>
  <c r="L421" i="102" s="1"/>
  <c r="M421" i="102" s="1"/>
  <c r="K420" i="102"/>
  <c r="L420" i="102" s="1"/>
  <c r="M420" i="102" s="1"/>
  <c r="K419" i="102"/>
  <c r="K434" i="102" s="1"/>
  <c r="K410" i="102"/>
  <c r="L410" i="102" s="1"/>
  <c r="M410" i="102" s="1"/>
  <c r="L409" i="102"/>
  <c r="M409" i="102" s="1"/>
  <c r="K409" i="102"/>
  <c r="K408" i="102"/>
  <c r="L408" i="102" s="1"/>
  <c r="M408" i="102" s="1"/>
  <c r="K407" i="102"/>
  <c r="L407" i="102" s="1"/>
  <c r="M407" i="102" s="1"/>
  <c r="K406" i="102"/>
  <c r="L406" i="102" s="1"/>
  <c r="M406" i="102" s="1"/>
  <c r="L405" i="102"/>
  <c r="M405" i="102" s="1"/>
  <c r="K405" i="102"/>
  <c r="K404" i="102"/>
  <c r="L404" i="102" s="1"/>
  <c r="M404" i="102" s="1"/>
  <c r="K403" i="102"/>
  <c r="L403" i="102" s="1"/>
  <c r="M403" i="102" s="1"/>
  <c r="K402" i="102"/>
  <c r="L402" i="102" s="1"/>
  <c r="M402" i="102" s="1"/>
  <c r="L401" i="102"/>
  <c r="M401" i="102" s="1"/>
  <c r="K401" i="102"/>
  <c r="K400" i="102"/>
  <c r="L400" i="102" s="1"/>
  <c r="M400" i="102" s="1"/>
  <c r="K399" i="102"/>
  <c r="L399" i="102" s="1"/>
  <c r="M399" i="102" s="1"/>
  <c r="K398" i="102"/>
  <c r="L398" i="102" s="1"/>
  <c r="M398" i="102" s="1"/>
  <c r="L397" i="102"/>
  <c r="M397" i="102" s="1"/>
  <c r="K397" i="102"/>
  <c r="K396" i="102"/>
  <c r="K411" i="102" s="1"/>
  <c r="K393" i="102"/>
  <c r="L393" i="102" s="1"/>
  <c r="M393" i="102" s="1"/>
  <c r="L392" i="102"/>
  <c r="M392" i="102" s="1"/>
  <c r="K392" i="102"/>
  <c r="K391" i="102"/>
  <c r="L391" i="102" s="1"/>
  <c r="M391" i="102" s="1"/>
  <c r="K390" i="102"/>
  <c r="L390" i="102" s="1"/>
  <c r="M390" i="102" s="1"/>
  <c r="K389" i="102"/>
  <c r="L389" i="102" s="1"/>
  <c r="M389" i="102" s="1"/>
  <c r="L388" i="102"/>
  <c r="M388" i="102" s="1"/>
  <c r="K388" i="102"/>
  <c r="K387" i="102"/>
  <c r="L387" i="102" s="1"/>
  <c r="M387" i="102" s="1"/>
  <c r="K386" i="102"/>
  <c r="L386" i="102" s="1"/>
  <c r="M386" i="102" s="1"/>
  <c r="K385" i="102"/>
  <c r="L385" i="102" s="1"/>
  <c r="M385" i="102" s="1"/>
  <c r="L384" i="102"/>
  <c r="M384" i="102" s="1"/>
  <c r="K384" i="102"/>
  <c r="K383" i="102"/>
  <c r="L383" i="102" s="1"/>
  <c r="M383" i="102" s="1"/>
  <c r="K382" i="102"/>
  <c r="L382" i="102" s="1"/>
  <c r="M382" i="102" s="1"/>
  <c r="K381" i="102"/>
  <c r="L381" i="102" s="1"/>
  <c r="M381" i="102" s="1"/>
  <c r="L380" i="102"/>
  <c r="M380" i="102" s="1"/>
  <c r="K380" i="102"/>
  <c r="K379" i="102"/>
  <c r="K394" i="102" s="1"/>
  <c r="K370" i="102"/>
  <c r="L370" i="102" s="1"/>
  <c r="M370" i="102" s="1"/>
  <c r="L369" i="102"/>
  <c r="M369" i="102" s="1"/>
  <c r="K369" i="102"/>
  <c r="K368" i="102"/>
  <c r="L368" i="102" s="1"/>
  <c r="M368" i="102" s="1"/>
  <c r="K367" i="102"/>
  <c r="L367" i="102" s="1"/>
  <c r="M367" i="102" s="1"/>
  <c r="K366" i="102"/>
  <c r="L366" i="102" s="1"/>
  <c r="M366" i="102" s="1"/>
  <c r="L365" i="102"/>
  <c r="M365" i="102" s="1"/>
  <c r="K365" i="102"/>
  <c r="K364" i="102"/>
  <c r="L364" i="102" s="1"/>
  <c r="M364" i="102" s="1"/>
  <c r="K363" i="102"/>
  <c r="L363" i="102" s="1"/>
  <c r="M363" i="102" s="1"/>
  <c r="K362" i="102"/>
  <c r="L362" i="102" s="1"/>
  <c r="M362" i="102" s="1"/>
  <c r="L361" i="102"/>
  <c r="M361" i="102" s="1"/>
  <c r="K361" i="102"/>
  <c r="K360" i="102"/>
  <c r="L360" i="102" s="1"/>
  <c r="M360" i="102" s="1"/>
  <c r="K359" i="102"/>
  <c r="L359" i="102" s="1"/>
  <c r="M359" i="102" s="1"/>
  <c r="K358" i="102"/>
  <c r="L358" i="102" s="1"/>
  <c r="M358" i="102" s="1"/>
  <c r="L357" i="102"/>
  <c r="M357" i="102" s="1"/>
  <c r="K357" i="102"/>
  <c r="K356" i="102"/>
  <c r="K371" i="102" s="1"/>
  <c r="K353" i="102"/>
  <c r="L353" i="102" s="1"/>
  <c r="M353" i="102" s="1"/>
  <c r="L352" i="102"/>
  <c r="M352" i="102" s="1"/>
  <c r="K352" i="102"/>
  <c r="K351" i="102"/>
  <c r="L351" i="102" s="1"/>
  <c r="M351" i="102" s="1"/>
  <c r="K350" i="102"/>
  <c r="L350" i="102" s="1"/>
  <c r="M350" i="102" s="1"/>
  <c r="K349" i="102"/>
  <c r="L349" i="102" s="1"/>
  <c r="M349" i="102" s="1"/>
  <c r="L348" i="102"/>
  <c r="M348" i="102" s="1"/>
  <c r="K348" i="102"/>
  <c r="K347" i="102"/>
  <c r="L347" i="102" s="1"/>
  <c r="M347" i="102" s="1"/>
  <c r="K346" i="102"/>
  <c r="L346" i="102" s="1"/>
  <c r="M346" i="102" s="1"/>
  <c r="K345" i="102"/>
  <c r="L345" i="102" s="1"/>
  <c r="M345" i="102" s="1"/>
  <c r="L344" i="102"/>
  <c r="M344" i="102" s="1"/>
  <c r="K344" i="102"/>
  <c r="K343" i="102"/>
  <c r="L343" i="102" s="1"/>
  <c r="M343" i="102" s="1"/>
  <c r="K342" i="102"/>
  <c r="L342" i="102" s="1"/>
  <c r="M342" i="102" s="1"/>
  <c r="K341" i="102"/>
  <c r="L341" i="102" s="1"/>
  <c r="M341" i="102" s="1"/>
  <c r="L340" i="102"/>
  <c r="M340" i="102" s="1"/>
  <c r="K340" i="102"/>
  <c r="K339" i="102"/>
  <c r="K354" i="102" s="1"/>
  <c r="K330" i="102"/>
  <c r="L330" i="102" s="1"/>
  <c r="M330" i="102" s="1"/>
  <c r="L329" i="102"/>
  <c r="M329" i="102" s="1"/>
  <c r="K329" i="102"/>
  <c r="K328" i="102"/>
  <c r="L328" i="102" s="1"/>
  <c r="M328" i="102" s="1"/>
  <c r="K327" i="102"/>
  <c r="L327" i="102" s="1"/>
  <c r="M327" i="102" s="1"/>
  <c r="K326" i="102"/>
  <c r="L326" i="102" s="1"/>
  <c r="M326" i="102" s="1"/>
  <c r="L325" i="102"/>
  <c r="M325" i="102" s="1"/>
  <c r="K325" i="102"/>
  <c r="K324" i="102"/>
  <c r="L324" i="102" s="1"/>
  <c r="M324" i="102" s="1"/>
  <c r="K323" i="102"/>
  <c r="L323" i="102" s="1"/>
  <c r="M323" i="102" s="1"/>
  <c r="K322" i="102"/>
  <c r="L322" i="102" s="1"/>
  <c r="M322" i="102" s="1"/>
  <c r="L321" i="102"/>
  <c r="M321" i="102" s="1"/>
  <c r="K321" i="102"/>
  <c r="K320" i="102"/>
  <c r="L320" i="102" s="1"/>
  <c r="M320" i="102" s="1"/>
  <c r="K319" i="102"/>
  <c r="L319" i="102" s="1"/>
  <c r="M319" i="102" s="1"/>
  <c r="K318" i="102"/>
  <c r="L318" i="102" s="1"/>
  <c r="M318" i="102" s="1"/>
  <c r="L317" i="102"/>
  <c r="M317" i="102" s="1"/>
  <c r="K317" i="102"/>
  <c r="K316" i="102"/>
  <c r="K331" i="102" s="1"/>
  <c r="K313" i="102"/>
  <c r="L313" i="102" s="1"/>
  <c r="M313" i="102" s="1"/>
  <c r="L312" i="102"/>
  <c r="M312" i="102" s="1"/>
  <c r="K312" i="102"/>
  <c r="K311" i="102"/>
  <c r="L311" i="102" s="1"/>
  <c r="M311" i="102" s="1"/>
  <c r="K310" i="102"/>
  <c r="L310" i="102" s="1"/>
  <c r="M310" i="102" s="1"/>
  <c r="K309" i="102"/>
  <c r="L309" i="102" s="1"/>
  <c r="M309" i="102" s="1"/>
  <c r="L308" i="102"/>
  <c r="M308" i="102" s="1"/>
  <c r="K308" i="102"/>
  <c r="K307" i="102"/>
  <c r="L307" i="102" s="1"/>
  <c r="M307" i="102" s="1"/>
  <c r="K306" i="102"/>
  <c r="L306" i="102" s="1"/>
  <c r="M306" i="102" s="1"/>
  <c r="K305" i="102"/>
  <c r="L305" i="102" s="1"/>
  <c r="M305" i="102" s="1"/>
  <c r="L304" i="102"/>
  <c r="M304" i="102" s="1"/>
  <c r="K304" i="102"/>
  <c r="K303" i="102"/>
  <c r="L303" i="102" s="1"/>
  <c r="M303" i="102" s="1"/>
  <c r="K302" i="102"/>
  <c r="L302" i="102" s="1"/>
  <c r="M302" i="102" s="1"/>
  <c r="K301" i="102"/>
  <c r="L301" i="102" s="1"/>
  <c r="M301" i="102" s="1"/>
  <c r="L300" i="102"/>
  <c r="M300" i="102" s="1"/>
  <c r="K300" i="102"/>
  <c r="K299" i="102"/>
  <c r="K314" i="102" s="1"/>
  <c r="K290" i="102"/>
  <c r="L290" i="102" s="1"/>
  <c r="M290" i="102" s="1"/>
  <c r="K289" i="102"/>
  <c r="L289" i="102" s="1"/>
  <c r="M289" i="102" s="1"/>
  <c r="K288" i="102"/>
  <c r="L288" i="102" s="1"/>
  <c r="M288" i="102" s="1"/>
  <c r="L287" i="102"/>
  <c r="M287" i="102" s="1"/>
  <c r="K287" i="102"/>
  <c r="K286" i="102"/>
  <c r="L286" i="102" s="1"/>
  <c r="M286" i="102" s="1"/>
  <c r="K285" i="102"/>
  <c r="L285" i="102" s="1"/>
  <c r="M285" i="102" s="1"/>
  <c r="K284" i="102"/>
  <c r="L284" i="102" s="1"/>
  <c r="M284" i="102" s="1"/>
  <c r="L283" i="102"/>
  <c r="M283" i="102" s="1"/>
  <c r="K283" i="102"/>
  <c r="K282" i="102"/>
  <c r="L282" i="102" s="1"/>
  <c r="M282" i="102" s="1"/>
  <c r="K281" i="102"/>
  <c r="L281" i="102" s="1"/>
  <c r="M281" i="102" s="1"/>
  <c r="K280" i="102"/>
  <c r="L280" i="102" s="1"/>
  <c r="M280" i="102" s="1"/>
  <c r="L279" i="102"/>
  <c r="M279" i="102" s="1"/>
  <c r="K279" i="102"/>
  <c r="K278" i="102"/>
  <c r="L278" i="102" s="1"/>
  <c r="M278" i="102" s="1"/>
  <c r="K277" i="102"/>
  <c r="L277" i="102" s="1"/>
  <c r="M277" i="102" s="1"/>
  <c r="K276" i="102"/>
  <c r="K273" i="102"/>
  <c r="L273" i="102" s="1"/>
  <c r="M273" i="102" s="1"/>
  <c r="K272" i="102"/>
  <c r="L272" i="102" s="1"/>
  <c r="M272" i="102" s="1"/>
  <c r="K271" i="102"/>
  <c r="L271" i="102" s="1"/>
  <c r="M271" i="102" s="1"/>
  <c r="L270" i="102"/>
  <c r="M270" i="102" s="1"/>
  <c r="K270" i="102"/>
  <c r="K269" i="102"/>
  <c r="L269" i="102" s="1"/>
  <c r="M269" i="102" s="1"/>
  <c r="K268" i="102"/>
  <c r="L268" i="102" s="1"/>
  <c r="M268" i="102" s="1"/>
  <c r="K267" i="102"/>
  <c r="L267" i="102" s="1"/>
  <c r="M267" i="102" s="1"/>
  <c r="L266" i="102"/>
  <c r="M266" i="102" s="1"/>
  <c r="K266" i="102"/>
  <c r="K265" i="102"/>
  <c r="L265" i="102" s="1"/>
  <c r="M265" i="102" s="1"/>
  <c r="K264" i="102"/>
  <c r="L264" i="102" s="1"/>
  <c r="M264" i="102" s="1"/>
  <c r="K263" i="102"/>
  <c r="L263" i="102" s="1"/>
  <c r="M263" i="102" s="1"/>
  <c r="L262" i="102"/>
  <c r="M262" i="102" s="1"/>
  <c r="K262" i="102"/>
  <c r="K261" i="102"/>
  <c r="L261" i="102" s="1"/>
  <c r="M261" i="102" s="1"/>
  <c r="K260" i="102"/>
  <c r="L260" i="102" s="1"/>
  <c r="M260" i="102" s="1"/>
  <c r="K259" i="102"/>
  <c r="K250" i="102"/>
  <c r="L250" i="102" s="1"/>
  <c r="M250" i="102" s="1"/>
  <c r="L249" i="102"/>
  <c r="M249" i="102" s="1"/>
  <c r="K249" i="102"/>
  <c r="K248" i="102"/>
  <c r="L248" i="102" s="1"/>
  <c r="M248" i="102" s="1"/>
  <c r="K247" i="102"/>
  <c r="L247" i="102" s="1"/>
  <c r="M247" i="102" s="1"/>
  <c r="K246" i="102"/>
  <c r="L246" i="102" s="1"/>
  <c r="M246" i="102" s="1"/>
  <c r="L245" i="102"/>
  <c r="M245" i="102" s="1"/>
  <c r="K245" i="102"/>
  <c r="K244" i="102"/>
  <c r="L244" i="102" s="1"/>
  <c r="M244" i="102" s="1"/>
  <c r="K243" i="102"/>
  <c r="L243" i="102" s="1"/>
  <c r="M243" i="102" s="1"/>
  <c r="K242" i="102"/>
  <c r="L242" i="102" s="1"/>
  <c r="M242" i="102" s="1"/>
  <c r="L241" i="102"/>
  <c r="M241" i="102" s="1"/>
  <c r="K241" i="102"/>
  <c r="K240" i="102"/>
  <c r="L240" i="102" s="1"/>
  <c r="M240" i="102" s="1"/>
  <c r="K239" i="102"/>
  <c r="L239" i="102" s="1"/>
  <c r="M239" i="102" s="1"/>
  <c r="K238" i="102"/>
  <c r="L238" i="102" s="1"/>
  <c r="M238" i="102" s="1"/>
  <c r="L237" i="102"/>
  <c r="M237" i="102" s="1"/>
  <c r="K237" i="102"/>
  <c r="K236" i="102"/>
  <c r="K251" i="102" s="1"/>
  <c r="K233" i="102"/>
  <c r="L233" i="102" s="1"/>
  <c r="M233" i="102" s="1"/>
  <c r="L232" i="102"/>
  <c r="M232" i="102" s="1"/>
  <c r="K232" i="102"/>
  <c r="K231" i="102"/>
  <c r="L231" i="102" s="1"/>
  <c r="M231" i="102" s="1"/>
  <c r="K230" i="102"/>
  <c r="L230" i="102" s="1"/>
  <c r="M230" i="102" s="1"/>
  <c r="K229" i="102"/>
  <c r="L229" i="102" s="1"/>
  <c r="M229" i="102" s="1"/>
  <c r="L228" i="102"/>
  <c r="M228" i="102" s="1"/>
  <c r="K228" i="102"/>
  <c r="K227" i="102"/>
  <c r="L227" i="102" s="1"/>
  <c r="M227" i="102" s="1"/>
  <c r="K226" i="102"/>
  <c r="L226" i="102" s="1"/>
  <c r="M226" i="102" s="1"/>
  <c r="K225" i="102"/>
  <c r="L225" i="102" s="1"/>
  <c r="M225" i="102" s="1"/>
  <c r="L224" i="102"/>
  <c r="M224" i="102" s="1"/>
  <c r="K224" i="102"/>
  <c r="K223" i="102"/>
  <c r="L223" i="102" s="1"/>
  <c r="M223" i="102" s="1"/>
  <c r="K222" i="102"/>
  <c r="L222" i="102" s="1"/>
  <c r="M222" i="102" s="1"/>
  <c r="K221" i="102"/>
  <c r="L221" i="102" s="1"/>
  <c r="M221" i="102" s="1"/>
  <c r="L220" i="102"/>
  <c r="M220" i="102" s="1"/>
  <c r="K220" i="102"/>
  <c r="K219" i="102"/>
  <c r="K234" i="102" s="1"/>
  <c r="K210" i="102"/>
  <c r="L210" i="102" s="1"/>
  <c r="M210" i="102" s="1"/>
  <c r="L209" i="102"/>
  <c r="M209" i="102" s="1"/>
  <c r="K209" i="102"/>
  <c r="K208" i="102"/>
  <c r="L208" i="102" s="1"/>
  <c r="M208" i="102" s="1"/>
  <c r="K207" i="102"/>
  <c r="L207" i="102" s="1"/>
  <c r="M207" i="102" s="1"/>
  <c r="K206" i="102"/>
  <c r="L206" i="102" s="1"/>
  <c r="M206" i="102" s="1"/>
  <c r="L205" i="102"/>
  <c r="M205" i="102" s="1"/>
  <c r="K205" i="102"/>
  <c r="K204" i="102"/>
  <c r="L204" i="102" s="1"/>
  <c r="M204" i="102" s="1"/>
  <c r="K203" i="102"/>
  <c r="L203" i="102" s="1"/>
  <c r="M203" i="102" s="1"/>
  <c r="K202" i="102"/>
  <c r="L202" i="102" s="1"/>
  <c r="M202" i="102" s="1"/>
  <c r="L201" i="102"/>
  <c r="M201" i="102" s="1"/>
  <c r="K201" i="102"/>
  <c r="K200" i="102"/>
  <c r="L200" i="102" s="1"/>
  <c r="M200" i="102" s="1"/>
  <c r="K199" i="102"/>
  <c r="L199" i="102" s="1"/>
  <c r="M199" i="102" s="1"/>
  <c r="K198" i="102"/>
  <c r="L198" i="102" s="1"/>
  <c r="M198" i="102" s="1"/>
  <c r="L197" i="102"/>
  <c r="M197" i="102" s="1"/>
  <c r="K197" i="102"/>
  <c r="K196" i="102"/>
  <c r="K211" i="102" s="1"/>
  <c r="K193" i="102"/>
  <c r="L193" i="102" s="1"/>
  <c r="M193" i="102" s="1"/>
  <c r="L192" i="102"/>
  <c r="M192" i="102" s="1"/>
  <c r="K192" i="102"/>
  <c r="K191" i="102"/>
  <c r="L191" i="102" s="1"/>
  <c r="M191" i="102" s="1"/>
  <c r="K190" i="102"/>
  <c r="L190" i="102" s="1"/>
  <c r="M190" i="102" s="1"/>
  <c r="K189" i="102"/>
  <c r="L189" i="102" s="1"/>
  <c r="M189" i="102" s="1"/>
  <c r="L188" i="102"/>
  <c r="M188" i="102" s="1"/>
  <c r="K188" i="102"/>
  <c r="K187" i="102"/>
  <c r="L187" i="102" s="1"/>
  <c r="M187" i="102" s="1"/>
  <c r="K186" i="102"/>
  <c r="L186" i="102" s="1"/>
  <c r="M186" i="102" s="1"/>
  <c r="K185" i="102"/>
  <c r="L185" i="102" s="1"/>
  <c r="M185" i="102" s="1"/>
  <c r="L184" i="102"/>
  <c r="M184" i="102" s="1"/>
  <c r="K184" i="102"/>
  <c r="K183" i="102"/>
  <c r="L183" i="102" s="1"/>
  <c r="M183" i="102" s="1"/>
  <c r="K182" i="102"/>
  <c r="L182" i="102" s="1"/>
  <c r="M182" i="102" s="1"/>
  <c r="K181" i="102"/>
  <c r="L181" i="102" s="1"/>
  <c r="M181" i="102" s="1"/>
  <c r="L180" i="102"/>
  <c r="M180" i="102" s="1"/>
  <c r="K180" i="102"/>
  <c r="K179" i="102"/>
  <c r="K194" i="102" s="1"/>
  <c r="K170" i="102"/>
  <c r="L170" i="102" s="1"/>
  <c r="M170" i="102" s="1"/>
  <c r="K169" i="102"/>
  <c r="L169" i="102" s="1"/>
  <c r="M169" i="102" s="1"/>
  <c r="K168" i="102"/>
  <c r="L168" i="102" s="1"/>
  <c r="M168" i="102" s="1"/>
  <c r="K167" i="102"/>
  <c r="L167" i="102" s="1"/>
  <c r="M167" i="102" s="1"/>
  <c r="K166" i="102"/>
  <c r="L166" i="102" s="1"/>
  <c r="M166" i="102" s="1"/>
  <c r="K165" i="102"/>
  <c r="L165" i="102" s="1"/>
  <c r="M165" i="102" s="1"/>
  <c r="K164" i="102"/>
  <c r="L164" i="102" s="1"/>
  <c r="M164" i="102" s="1"/>
  <c r="K163" i="102"/>
  <c r="L163" i="102" s="1"/>
  <c r="M163" i="102" s="1"/>
  <c r="K162" i="102"/>
  <c r="L162" i="102" s="1"/>
  <c r="M162" i="102" s="1"/>
  <c r="K161" i="102"/>
  <c r="L161" i="102" s="1"/>
  <c r="M161" i="102" s="1"/>
  <c r="K160" i="102"/>
  <c r="L160" i="102" s="1"/>
  <c r="M160" i="102" s="1"/>
  <c r="K159" i="102"/>
  <c r="L159" i="102" s="1"/>
  <c r="M159" i="102" s="1"/>
  <c r="K158" i="102"/>
  <c r="L158" i="102" s="1"/>
  <c r="M158" i="102" s="1"/>
  <c r="K157" i="102"/>
  <c r="L157" i="102" s="1"/>
  <c r="M157" i="102" s="1"/>
  <c r="K156" i="102"/>
  <c r="K171" i="102" s="1"/>
  <c r="K153" i="102"/>
  <c r="L153" i="102" s="1"/>
  <c r="M153" i="102" s="1"/>
  <c r="K152" i="102"/>
  <c r="L152" i="102" s="1"/>
  <c r="M152" i="102" s="1"/>
  <c r="L151" i="102"/>
  <c r="M151" i="102" s="1"/>
  <c r="K151" i="102"/>
  <c r="K150" i="102"/>
  <c r="L150" i="102" s="1"/>
  <c r="M150" i="102" s="1"/>
  <c r="K149" i="102"/>
  <c r="L149" i="102" s="1"/>
  <c r="M149" i="102" s="1"/>
  <c r="K148" i="102"/>
  <c r="L148" i="102" s="1"/>
  <c r="M148" i="102" s="1"/>
  <c r="L147" i="102"/>
  <c r="M147" i="102" s="1"/>
  <c r="K147" i="102"/>
  <c r="K146" i="102"/>
  <c r="L146" i="102" s="1"/>
  <c r="M146" i="102" s="1"/>
  <c r="K145" i="102"/>
  <c r="L145" i="102" s="1"/>
  <c r="M145" i="102" s="1"/>
  <c r="K144" i="102"/>
  <c r="L144" i="102" s="1"/>
  <c r="M144" i="102" s="1"/>
  <c r="L143" i="102"/>
  <c r="M143" i="102" s="1"/>
  <c r="K143" i="102"/>
  <c r="K142" i="102"/>
  <c r="L142" i="102" s="1"/>
  <c r="M142" i="102" s="1"/>
  <c r="K141" i="102"/>
  <c r="L141" i="102" s="1"/>
  <c r="M141" i="102" s="1"/>
  <c r="K140" i="102"/>
  <c r="L140" i="102" s="1"/>
  <c r="M140" i="102" s="1"/>
  <c r="L139" i="102"/>
  <c r="K139" i="102"/>
  <c r="K130" i="102"/>
  <c r="L130" i="102" s="1"/>
  <c r="M130" i="102" s="1"/>
  <c r="L129" i="102"/>
  <c r="M129" i="102" s="1"/>
  <c r="K129" i="102"/>
  <c r="K128" i="102"/>
  <c r="L128" i="102" s="1"/>
  <c r="M128" i="102" s="1"/>
  <c r="K127" i="102"/>
  <c r="L127" i="102" s="1"/>
  <c r="M127" i="102" s="1"/>
  <c r="K126" i="102"/>
  <c r="L126" i="102" s="1"/>
  <c r="M126" i="102" s="1"/>
  <c r="L125" i="102"/>
  <c r="M125" i="102" s="1"/>
  <c r="K125" i="102"/>
  <c r="K124" i="102"/>
  <c r="L124" i="102" s="1"/>
  <c r="M124" i="102" s="1"/>
  <c r="K123" i="102"/>
  <c r="L123" i="102" s="1"/>
  <c r="M123" i="102" s="1"/>
  <c r="K122" i="102"/>
  <c r="L122" i="102" s="1"/>
  <c r="M122" i="102" s="1"/>
  <c r="L121" i="102"/>
  <c r="M121" i="102" s="1"/>
  <c r="K121" i="102"/>
  <c r="K120" i="102"/>
  <c r="L120" i="102" s="1"/>
  <c r="M120" i="102" s="1"/>
  <c r="K119" i="102"/>
  <c r="L119" i="102" s="1"/>
  <c r="M119" i="102" s="1"/>
  <c r="K118" i="102"/>
  <c r="L118" i="102" s="1"/>
  <c r="M118" i="102" s="1"/>
  <c r="L117" i="102"/>
  <c r="M117" i="102" s="1"/>
  <c r="K117" i="102"/>
  <c r="K116" i="102"/>
  <c r="K131" i="102" s="1"/>
  <c r="K113" i="102"/>
  <c r="L113" i="102" s="1"/>
  <c r="M113" i="102" s="1"/>
  <c r="L112" i="102"/>
  <c r="M112" i="102" s="1"/>
  <c r="K112" i="102"/>
  <c r="K111" i="102"/>
  <c r="L111" i="102" s="1"/>
  <c r="M111" i="102" s="1"/>
  <c r="K110" i="102"/>
  <c r="L110" i="102" s="1"/>
  <c r="M110" i="102" s="1"/>
  <c r="K109" i="102"/>
  <c r="L109" i="102" s="1"/>
  <c r="M109" i="102" s="1"/>
  <c r="L108" i="102"/>
  <c r="M108" i="102" s="1"/>
  <c r="K108" i="102"/>
  <c r="K107" i="102"/>
  <c r="L107" i="102" s="1"/>
  <c r="M107" i="102" s="1"/>
  <c r="K106" i="102"/>
  <c r="L106" i="102" s="1"/>
  <c r="M106" i="102" s="1"/>
  <c r="K105" i="102"/>
  <c r="L105" i="102" s="1"/>
  <c r="M105" i="102" s="1"/>
  <c r="L104" i="102"/>
  <c r="M104" i="102" s="1"/>
  <c r="K104" i="102"/>
  <c r="K103" i="102"/>
  <c r="L103" i="102" s="1"/>
  <c r="M103" i="102" s="1"/>
  <c r="K102" i="102"/>
  <c r="L102" i="102" s="1"/>
  <c r="M102" i="102" s="1"/>
  <c r="K101" i="102"/>
  <c r="L101" i="102" s="1"/>
  <c r="M101" i="102" s="1"/>
  <c r="L100" i="102"/>
  <c r="M100" i="102" s="1"/>
  <c r="K100" i="102"/>
  <c r="K99" i="102"/>
  <c r="K114" i="102" s="1"/>
  <c r="K90" i="102"/>
  <c r="L90" i="102" s="1"/>
  <c r="M90" i="102" s="1"/>
  <c r="L89" i="102"/>
  <c r="M89" i="102" s="1"/>
  <c r="K89" i="102"/>
  <c r="K88" i="102"/>
  <c r="L88" i="102" s="1"/>
  <c r="M88" i="102" s="1"/>
  <c r="K87" i="102"/>
  <c r="L87" i="102" s="1"/>
  <c r="M87" i="102" s="1"/>
  <c r="K86" i="102"/>
  <c r="L86" i="102" s="1"/>
  <c r="M86" i="102" s="1"/>
  <c r="L85" i="102"/>
  <c r="M85" i="102" s="1"/>
  <c r="K85" i="102"/>
  <c r="K84" i="102"/>
  <c r="L84" i="102" s="1"/>
  <c r="M84" i="102" s="1"/>
  <c r="K83" i="102"/>
  <c r="L83" i="102" s="1"/>
  <c r="M83" i="102" s="1"/>
  <c r="K82" i="102"/>
  <c r="L82" i="102" s="1"/>
  <c r="M82" i="102" s="1"/>
  <c r="L81" i="102"/>
  <c r="M81" i="102" s="1"/>
  <c r="K81" i="102"/>
  <c r="K80" i="102"/>
  <c r="L80" i="102" s="1"/>
  <c r="M80" i="102" s="1"/>
  <c r="K79" i="102"/>
  <c r="L79" i="102" s="1"/>
  <c r="M79" i="102" s="1"/>
  <c r="K78" i="102"/>
  <c r="L78" i="102" s="1"/>
  <c r="M78" i="102" s="1"/>
  <c r="L77" i="102"/>
  <c r="M77" i="102" s="1"/>
  <c r="K77" i="102"/>
  <c r="K76" i="102"/>
  <c r="K91" i="102" s="1"/>
  <c r="K73" i="102"/>
  <c r="L73" i="102" s="1"/>
  <c r="M73" i="102" s="1"/>
  <c r="L72" i="102"/>
  <c r="M72" i="102" s="1"/>
  <c r="K72" i="102"/>
  <c r="K71" i="102"/>
  <c r="L71" i="102" s="1"/>
  <c r="M71" i="102" s="1"/>
  <c r="K70" i="102"/>
  <c r="L70" i="102" s="1"/>
  <c r="M70" i="102" s="1"/>
  <c r="K69" i="102"/>
  <c r="L69" i="102" s="1"/>
  <c r="M69" i="102" s="1"/>
  <c r="L68" i="102"/>
  <c r="M68" i="102" s="1"/>
  <c r="K68" i="102"/>
  <c r="K67" i="102"/>
  <c r="L67" i="102" s="1"/>
  <c r="M67" i="102" s="1"/>
  <c r="K66" i="102"/>
  <c r="L66" i="102" s="1"/>
  <c r="M66" i="102" s="1"/>
  <c r="K65" i="102"/>
  <c r="L65" i="102" s="1"/>
  <c r="M65" i="102" s="1"/>
  <c r="L64" i="102"/>
  <c r="M64" i="102" s="1"/>
  <c r="K64" i="102"/>
  <c r="K63" i="102"/>
  <c r="L63" i="102" s="1"/>
  <c r="M63" i="102" s="1"/>
  <c r="K62" i="102"/>
  <c r="L62" i="102" s="1"/>
  <c r="M62" i="102" s="1"/>
  <c r="K61" i="102"/>
  <c r="L61" i="102" s="1"/>
  <c r="M61" i="102" s="1"/>
  <c r="L60" i="102"/>
  <c r="M60" i="102" s="1"/>
  <c r="K60" i="102"/>
  <c r="K59" i="102"/>
  <c r="K74" i="102" s="1"/>
  <c r="K50" i="102"/>
  <c r="L50" i="102" s="1"/>
  <c r="M50" i="102" s="1"/>
  <c r="L49" i="102"/>
  <c r="M49" i="102" s="1"/>
  <c r="K49" i="102"/>
  <c r="K48" i="102"/>
  <c r="L48" i="102" s="1"/>
  <c r="M48" i="102" s="1"/>
  <c r="L47" i="102"/>
  <c r="M47" i="102" s="1"/>
  <c r="K47" i="102"/>
  <c r="K46" i="102"/>
  <c r="L46" i="102" s="1"/>
  <c r="M46" i="102" s="1"/>
  <c r="L45" i="102"/>
  <c r="M45" i="102" s="1"/>
  <c r="K45" i="102"/>
  <c r="K44" i="102"/>
  <c r="L44" i="102" s="1"/>
  <c r="M44" i="102" s="1"/>
  <c r="L43" i="102"/>
  <c r="M43" i="102" s="1"/>
  <c r="K43" i="102"/>
  <c r="K42" i="102"/>
  <c r="L42" i="102" s="1"/>
  <c r="M42" i="102" s="1"/>
  <c r="L41" i="102"/>
  <c r="M41" i="102" s="1"/>
  <c r="K41" i="102"/>
  <c r="K40" i="102"/>
  <c r="L40" i="102" s="1"/>
  <c r="M40" i="102" s="1"/>
  <c r="L39" i="102"/>
  <c r="M39" i="102" s="1"/>
  <c r="K39" i="102"/>
  <c r="K38" i="102"/>
  <c r="L38" i="102" s="1"/>
  <c r="M38" i="102" s="1"/>
  <c r="L37" i="102"/>
  <c r="M37" i="102" s="1"/>
  <c r="K37" i="102"/>
  <c r="K36" i="102"/>
  <c r="K51" i="102" s="1"/>
  <c r="K33" i="102"/>
  <c r="L33" i="102" s="1"/>
  <c r="M33" i="102" s="1"/>
  <c r="L32" i="102"/>
  <c r="M32" i="102" s="1"/>
  <c r="K32" i="102"/>
  <c r="K31" i="102"/>
  <c r="L31" i="102" s="1"/>
  <c r="M31" i="102" s="1"/>
  <c r="L30" i="102"/>
  <c r="M30" i="102" s="1"/>
  <c r="K30" i="102"/>
  <c r="K29" i="102"/>
  <c r="L29" i="102" s="1"/>
  <c r="M29" i="102" s="1"/>
  <c r="L28" i="102"/>
  <c r="M28" i="102" s="1"/>
  <c r="K28" i="102"/>
  <c r="K27" i="102"/>
  <c r="L27" i="102" s="1"/>
  <c r="M27" i="102" s="1"/>
  <c r="L26" i="102"/>
  <c r="M26" i="102" s="1"/>
  <c r="K26" i="102"/>
  <c r="K25" i="102"/>
  <c r="L25" i="102" s="1"/>
  <c r="M25" i="102" s="1"/>
  <c r="L24" i="102"/>
  <c r="M24" i="102" s="1"/>
  <c r="K24" i="102"/>
  <c r="K23" i="102"/>
  <c r="L23" i="102" s="1"/>
  <c r="M23" i="102" s="1"/>
  <c r="L22" i="102"/>
  <c r="M22" i="102" s="1"/>
  <c r="K22" i="102"/>
  <c r="K21" i="102"/>
  <c r="L21" i="102" s="1"/>
  <c r="M21" i="102" s="1"/>
  <c r="L20" i="102"/>
  <c r="M20" i="102" s="1"/>
  <c r="K20" i="102"/>
  <c r="K19" i="102"/>
  <c r="K34" i="102" s="1"/>
  <c r="K810" i="100"/>
  <c r="L810" i="100" s="1"/>
  <c r="M810" i="100" s="1"/>
  <c r="L809" i="100"/>
  <c r="M809" i="100" s="1"/>
  <c r="K809" i="100"/>
  <c r="K808" i="100"/>
  <c r="L808" i="100" s="1"/>
  <c r="M808" i="100" s="1"/>
  <c r="K807" i="100"/>
  <c r="L807" i="100" s="1"/>
  <c r="M807" i="100" s="1"/>
  <c r="K806" i="100"/>
  <c r="L806" i="100" s="1"/>
  <c r="M806" i="100" s="1"/>
  <c r="L805" i="100"/>
  <c r="M805" i="100" s="1"/>
  <c r="K805" i="100"/>
  <c r="K804" i="100"/>
  <c r="L804" i="100" s="1"/>
  <c r="M804" i="100" s="1"/>
  <c r="K803" i="100"/>
  <c r="L803" i="100" s="1"/>
  <c r="M803" i="100" s="1"/>
  <c r="K802" i="100"/>
  <c r="L802" i="100" s="1"/>
  <c r="M802" i="100" s="1"/>
  <c r="L801" i="100"/>
  <c r="M801" i="100" s="1"/>
  <c r="K801" i="100"/>
  <c r="K800" i="100"/>
  <c r="L800" i="100" s="1"/>
  <c r="M800" i="100" s="1"/>
  <c r="K799" i="100"/>
  <c r="L799" i="100" s="1"/>
  <c r="M799" i="100" s="1"/>
  <c r="K798" i="100"/>
  <c r="L798" i="100" s="1"/>
  <c r="M798" i="100" s="1"/>
  <c r="L797" i="100"/>
  <c r="M797" i="100" s="1"/>
  <c r="K797" i="100"/>
  <c r="K796" i="100"/>
  <c r="K811" i="100" s="1"/>
  <c r="K793" i="100"/>
  <c r="L793" i="100" s="1"/>
  <c r="M793" i="100" s="1"/>
  <c r="L792" i="100"/>
  <c r="M792" i="100" s="1"/>
  <c r="K792" i="100"/>
  <c r="K791" i="100"/>
  <c r="L791" i="100" s="1"/>
  <c r="M791" i="100" s="1"/>
  <c r="K790" i="100"/>
  <c r="L790" i="100" s="1"/>
  <c r="M790" i="100" s="1"/>
  <c r="K789" i="100"/>
  <c r="L789" i="100" s="1"/>
  <c r="M789" i="100" s="1"/>
  <c r="L788" i="100"/>
  <c r="M788" i="100" s="1"/>
  <c r="K788" i="100"/>
  <c r="K787" i="100"/>
  <c r="L787" i="100" s="1"/>
  <c r="M787" i="100" s="1"/>
  <c r="K786" i="100"/>
  <c r="L786" i="100" s="1"/>
  <c r="M786" i="100" s="1"/>
  <c r="K785" i="100"/>
  <c r="L785" i="100" s="1"/>
  <c r="M785" i="100" s="1"/>
  <c r="L784" i="100"/>
  <c r="M784" i="100" s="1"/>
  <c r="K784" i="100"/>
  <c r="K783" i="100"/>
  <c r="L783" i="100" s="1"/>
  <c r="M783" i="100" s="1"/>
  <c r="K782" i="100"/>
  <c r="L782" i="100" s="1"/>
  <c r="M782" i="100" s="1"/>
  <c r="K781" i="100"/>
  <c r="L781" i="100" s="1"/>
  <c r="M781" i="100" s="1"/>
  <c r="L780" i="100"/>
  <c r="M780" i="100" s="1"/>
  <c r="K780" i="100"/>
  <c r="K779" i="100"/>
  <c r="K794" i="100" s="1"/>
  <c r="K770" i="100"/>
  <c r="L770" i="100" s="1"/>
  <c r="M770" i="100" s="1"/>
  <c r="L769" i="100"/>
  <c r="M769" i="100" s="1"/>
  <c r="K769" i="100"/>
  <c r="K768" i="100"/>
  <c r="L768" i="100" s="1"/>
  <c r="M768" i="100" s="1"/>
  <c r="K767" i="100"/>
  <c r="L767" i="100" s="1"/>
  <c r="M767" i="100" s="1"/>
  <c r="K766" i="100"/>
  <c r="L766" i="100" s="1"/>
  <c r="M766" i="100" s="1"/>
  <c r="L765" i="100"/>
  <c r="M765" i="100" s="1"/>
  <c r="K765" i="100"/>
  <c r="K764" i="100"/>
  <c r="L764" i="100" s="1"/>
  <c r="M764" i="100" s="1"/>
  <c r="K763" i="100"/>
  <c r="L763" i="100" s="1"/>
  <c r="M763" i="100" s="1"/>
  <c r="K762" i="100"/>
  <c r="L762" i="100" s="1"/>
  <c r="M762" i="100" s="1"/>
  <c r="L761" i="100"/>
  <c r="M761" i="100" s="1"/>
  <c r="K761" i="100"/>
  <c r="K760" i="100"/>
  <c r="L760" i="100" s="1"/>
  <c r="M760" i="100" s="1"/>
  <c r="K759" i="100"/>
  <c r="L759" i="100" s="1"/>
  <c r="M759" i="100" s="1"/>
  <c r="K758" i="100"/>
  <c r="L758" i="100" s="1"/>
  <c r="M758" i="100" s="1"/>
  <c r="L757" i="100"/>
  <c r="M757" i="100" s="1"/>
  <c r="K757" i="100"/>
  <c r="K756" i="100"/>
  <c r="K771" i="100" s="1"/>
  <c r="K753" i="100"/>
  <c r="L753" i="100" s="1"/>
  <c r="M753" i="100" s="1"/>
  <c r="L752" i="100"/>
  <c r="M752" i="100" s="1"/>
  <c r="K752" i="100"/>
  <c r="K751" i="100"/>
  <c r="L751" i="100" s="1"/>
  <c r="M751" i="100" s="1"/>
  <c r="K750" i="100"/>
  <c r="L750" i="100" s="1"/>
  <c r="M750" i="100" s="1"/>
  <c r="K749" i="100"/>
  <c r="L749" i="100" s="1"/>
  <c r="M749" i="100" s="1"/>
  <c r="L748" i="100"/>
  <c r="M748" i="100" s="1"/>
  <c r="K748" i="100"/>
  <c r="K747" i="100"/>
  <c r="L747" i="100" s="1"/>
  <c r="M747" i="100" s="1"/>
  <c r="K746" i="100"/>
  <c r="L746" i="100" s="1"/>
  <c r="M746" i="100" s="1"/>
  <c r="K745" i="100"/>
  <c r="L745" i="100" s="1"/>
  <c r="M745" i="100" s="1"/>
  <c r="L744" i="100"/>
  <c r="M744" i="100" s="1"/>
  <c r="K744" i="100"/>
  <c r="K743" i="100"/>
  <c r="L743" i="100" s="1"/>
  <c r="M743" i="100" s="1"/>
  <c r="K742" i="100"/>
  <c r="L742" i="100" s="1"/>
  <c r="M742" i="100" s="1"/>
  <c r="K741" i="100"/>
  <c r="L741" i="100" s="1"/>
  <c r="M741" i="100" s="1"/>
  <c r="L740" i="100"/>
  <c r="M740" i="100" s="1"/>
  <c r="K740" i="100"/>
  <c r="K739" i="100"/>
  <c r="K754" i="100" s="1"/>
  <c r="K730" i="100"/>
  <c r="L730" i="100" s="1"/>
  <c r="M730" i="100" s="1"/>
  <c r="L729" i="100"/>
  <c r="M729" i="100" s="1"/>
  <c r="K729" i="100"/>
  <c r="K728" i="100"/>
  <c r="L728" i="100" s="1"/>
  <c r="M728" i="100" s="1"/>
  <c r="K727" i="100"/>
  <c r="L727" i="100" s="1"/>
  <c r="M727" i="100" s="1"/>
  <c r="K726" i="100"/>
  <c r="L726" i="100" s="1"/>
  <c r="M726" i="100" s="1"/>
  <c r="L725" i="100"/>
  <c r="M725" i="100" s="1"/>
  <c r="K725" i="100"/>
  <c r="K724" i="100"/>
  <c r="L724" i="100" s="1"/>
  <c r="M724" i="100" s="1"/>
  <c r="K723" i="100"/>
  <c r="L723" i="100" s="1"/>
  <c r="M723" i="100" s="1"/>
  <c r="K722" i="100"/>
  <c r="L722" i="100" s="1"/>
  <c r="M722" i="100" s="1"/>
  <c r="L721" i="100"/>
  <c r="M721" i="100" s="1"/>
  <c r="K721" i="100"/>
  <c r="K720" i="100"/>
  <c r="L720" i="100" s="1"/>
  <c r="M720" i="100" s="1"/>
  <c r="K719" i="100"/>
  <c r="L719" i="100" s="1"/>
  <c r="M719" i="100" s="1"/>
  <c r="K718" i="100"/>
  <c r="L718" i="100" s="1"/>
  <c r="M718" i="100" s="1"/>
  <c r="L717" i="100"/>
  <c r="M717" i="100" s="1"/>
  <c r="K717" i="100"/>
  <c r="K716" i="100"/>
  <c r="K731" i="100" s="1"/>
  <c r="K713" i="100"/>
  <c r="L713" i="100" s="1"/>
  <c r="M713" i="100" s="1"/>
  <c r="L712" i="100"/>
  <c r="M712" i="100" s="1"/>
  <c r="K712" i="100"/>
  <c r="K711" i="100"/>
  <c r="L711" i="100" s="1"/>
  <c r="M711" i="100" s="1"/>
  <c r="K710" i="100"/>
  <c r="L710" i="100" s="1"/>
  <c r="M710" i="100" s="1"/>
  <c r="K709" i="100"/>
  <c r="L709" i="100" s="1"/>
  <c r="M709" i="100" s="1"/>
  <c r="L708" i="100"/>
  <c r="M708" i="100" s="1"/>
  <c r="K708" i="100"/>
  <c r="K707" i="100"/>
  <c r="L707" i="100" s="1"/>
  <c r="M707" i="100" s="1"/>
  <c r="K706" i="100"/>
  <c r="L706" i="100" s="1"/>
  <c r="M706" i="100" s="1"/>
  <c r="K705" i="100"/>
  <c r="L705" i="100" s="1"/>
  <c r="M705" i="100" s="1"/>
  <c r="L704" i="100"/>
  <c r="M704" i="100" s="1"/>
  <c r="K704" i="100"/>
  <c r="K703" i="100"/>
  <c r="L703" i="100" s="1"/>
  <c r="M703" i="100" s="1"/>
  <c r="K702" i="100"/>
  <c r="L702" i="100" s="1"/>
  <c r="M702" i="100" s="1"/>
  <c r="K701" i="100"/>
  <c r="L701" i="100" s="1"/>
  <c r="M701" i="100" s="1"/>
  <c r="L700" i="100"/>
  <c r="M700" i="100" s="1"/>
  <c r="K700" i="100"/>
  <c r="K699" i="100"/>
  <c r="K714" i="100" s="1"/>
  <c r="K690" i="100"/>
  <c r="L690" i="100" s="1"/>
  <c r="M690" i="100" s="1"/>
  <c r="L689" i="100"/>
  <c r="M689" i="100" s="1"/>
  <c r="K689" i="100"/>
  <c r="K688" i="100"/>
  <c r="L688" i="100" s="1"/>
  <c r="M688" i="100" s="1"/>
  <c r="K687" i="100"/>
  <c r="L687" i="100" s="1"/>
  <c r="M687" i="100" s="1"/>
  <c r="K686" i="100"/>
  <c r="L686" i="100" s="1"/>
  <c r="M686" i="100" s="1"/>
  <c r="L685" i="100"/>
  <c r="M685" i="100" s="1"/>
  <c r="K685" i="100"/>
  <c r="K684" i="100"/>
  <c r="L684" i="100" s="1"/>
  <c r="M684" i="100" s="1"/>
  <c r="K683" i="100"/>
  <c r="L683" i="100" s="1"/>
  <c r="M683" i="100" s="1"/>
  <c r="K682" i="100"/>
  <c r="L682" i="100" s="1"/>
  <c r="M682" i="100" s="1"/>
  <c r="L681" i="100"/>
  <c r="M681" i="100" s="1"/>
  <c r="K681" i="100"/>
  <c r="K680" i="100"/>
  <c r="L680" i="100" s="1"/>
  <c r="M680" i="100" s="1"/>
  <c r="K679" i="100"/>
  <c r="L679" i="100" s="1"/>
  <c r="M679" i="100" s="1"/>
  <c r="K678" i="100"/>
  <c r="L678" i="100" s="1"/>
  <c r="M678" i="100" s="1"/>
  <c r="L677" i="100"/>
  <c r="M677" i="100" s="1"/>
  <c r="K677" i="100"/>
  <c r="K676" i="100"/>
  <c r="K691" i="100" s="1"/>
  <c r="K673" i="100"/>
  <c r="L673" i="100" s="1"/>
  <c r="M673" i="100" s="1"/>
  <c r="L672" i="100"/>
  <c r="M672" i="100" s="1"/>
  <c r="K672" i="100"/>
  <c r="K671" i="100"/>
  <c r="L671" i="100" s="1"/>
  <c r="M671" i="100" s="1"/>
  <c r="K670" i="100"/>
  <c r="L670" i="100" s="1"/>
  <c r="M670" i="100" s="1"/>
  <c r="K669" i="100"/>
  <c r="L669" i="100" s="1"/>
  <c r="M669" i="100" s="1"/>
  <c r="L668" i="100"/>
  <c r="M668" i="100" s="1"/>
  <c r="K668" i="100"/>
  <c r="K667" i="100"/>
  <c r="L667" i="100" s="1"/>
  <c r="M667" i="100" s="1"/>
  <c r="K666" i="100"/>
  <c r="L666" i="100" s="1"/>
  <c r="M666" i="100" s="1"/>
  <c r="K665" i="100"/>
  <c r="L665" i="100" s="1"/>
  <c r="M665" i="100" s="1"/>
  <c r="L664" i="100"/>
  <c r="M664" i="100" s="1"/>
  <c r="K664" i="100"/>
  <c r="K663" i="100"/>
  <c r="L663" i="100" s="1"/>
  <c r="M663" i="100" s="1"/>
  <c r="K662" i="100"/>
  <c r="L662" i="100" s="1"/>
  <c r="M662" i="100" s="1"/>
  <c r="K661" i="100"/>
  <c r="L661" i="100" s="1"/>
  <c r="M661" i="100" s="1"/>
  <c r="L660" i="100"/>
  <c r="M660" i="100" s="1"/>
  <c r="K660" i="100"/>
  <c r="K659" i="100"/>
  <c r="K674" i="100" s="1"/>
  <c r="K650" i="100"/>
  <c r="L650" i="100" s="1"/>
  <c r="M650" i="100" s="1"/>
  <c r="L649" i="100"/>
  <c r="M649" i="100" s="1"/>
  <c r="K649" i="100"/>
  <c r="K648" i="100"/>
  <c r="L648" i="100" s="1"/>
  <c r="M648" i="100" s="1"/>
  <c r="K647" i="100"/>
  <c r="L647" i="100" s="1"/>
  <c r="M647" i="100" s="1"/>
  <c r="K646" i="100"/>
  <c r="L646" i="100" s="1"/>
  <c r="M646" i="100" s="1"/>
  <c r="L645" i="100"/>
  <c r="M645" i="100" s="1"/>
  <c r="K645" i="100"/>
  <c r="K644" i="100"/>
  <c r="L644" i="100" s="1"/>
  <c r="M644" i="100" s="1"/>
  <c r="K643" i="100"/>
  <c r="L643" i="100" s="1"/>
  <c r="M643" i="100" s="1"/>
  <c r="K642" i="100"/>
  <c r="L642" i="100" s="1"/>
  <c r="M642" i="100" s="1"/>
  <c r="L641" i="100"/>
  <c r="M641" i="100" s="1"/>
  <c r="K641" i="100"/>
  <c r="K640" i="100"/>
  <c r="L640" i="100" s="1"/>
  <c r="M640" i="100" s="1"/>
  <c r="K639" i="100"/>
  <c r="L639" i="100" s="1"/>
  <c r="M639" i="100" s="1"/>
  <c r="K638" i="100"/>
  <c r="L638" i="100" s="1"/>
  <c r="M638" i="100" s="1"/>
  <c r="L637" i="100"/>
  <c r="M637" i="100" s="1"/>
  <c r="K637" i="100"/>
  <c r="K636" i="100"/>
  <c r="K651" i="100" s="1"/>
  <c r="K633" i="100"/>
  <c r="L633" i="100" s="1"/>
  <c r="M633" i="100" s="1"/>
  <c r="L632" i="100"/>
  <c r="M632" i="100" s="1"/>
  <c r="K632" i="100"/>
  <c r="K631" i="100"/>
  <c r="L631" i="100" s="1"/>
  <c r="M631" i="100" s="1"/>
  <c r="K630" i="100"/>
  <c r="L630" i="100" s="1"/>
  <c r="M630" i="100" s="1"/>
  <c r="K629" i="100"/>
  <c r="L629" i="100" s="1"/>
  <c r="M629" i="100" s="1"/>
  <c r="L628" i="100"/>
  <c r="M628" i="100" s="1"/>
  <c r="K628" i="100"/>
  <c r="K627" i="100"/>
  <c r="L627" i="100" s="1"/>
  <c r="M627" i="100" s="1"/>
  <c r="K626" i="100"/>
  <c r="L626" i="100" s="1"/>
  <c r="M626" i="100" s="1"/>
  <c r="K625" i="100"/>
  <c r="L625" i="100" s="1"/>
  <c r="M625" i="100" s="1"/>
  <c r="L624" i="100"/>
  <c r="M624" i="100" s="1"/>
  <c r="K624" i="100"/>
  <c r="K623" i="100"/>
  <c r="L623" i="100" s="1"/>
  <c r="M623" i="100" s="1"/>
  <c r="K622" i="100"/>
  <c r="L622" i="100" s="1"/>
  <c r="M622" i="100" s="1"/>
  <c r="K621" i="100"/>
  <c r="L621" i="100" s="1"/>
  <c r="M621" i="100" s="1"/>
  <c r="L620" i="100"/>
  <c r="M620" i="100" s="1"/>
  <c r="K620" i="100"/>
  <c r="K619" i="100"/>
  <c r="K634" i="100" s="1"/>
  <c r="K610" i="100"/>
  <c r="L610" i="100" s="1"/>
  <c r="M610" i="100" s="1"/>
  <c r="L609" i="100"/>
  <c r="M609" i="100" s="1"/>
  <c r="K609" i="100"/>
  <c r="K608" i="100"/>
  <c r="L608" i="100" s="1"/>
  <c r="M608" i="100" s="1"/>
  <c r="K607" i="100"/>
  <c r="L607" i="100" s="1"/>
  <c r="M607" i="100" s="1"/>
  <c r="K606" i="100"/>
  <c r="L606" i="100" s="1"/>
  <c r="M606" i="100" s="1"/>
  <c r="L605" i="100"/>
  <c r="M605" i="100" s="1"/>
  <c r="K605" i="100"/>
  <c r="K604" i="100"/>
  <c r="L604" i="100" s="1"/>
  <c r="M604" i="100" s="1"/>
  <c r="K603" i="100"/>
  <c r="L603" i="100" s="1"/>
  <c r="M603" i="100" s="1"/>
  <c r="K602" i="100"/>
  <c r="L602" i="100" s="1"/>
  <c r="M602" i="100" s="1"/>
  <c r="L601" i="100"/>
  <c r="M601" i="100" s="1"/>
  <c r="K601" i="100"/>
  <c r="K600" i="100"/>
  <c r="L600" i="100" s="1"/>
  <c r="M600" i="100" s="1"/>
  <c r="K599" i="100"/>
  <c r="L599" i="100" s="1"/>
  <c r="M599" i="100" s="1"/>
  <c r="K598" i="100"/>
  <c r="L598" i="100" s="1"/>
  <c r="M598" i="100" s="1"/>
  <c r="L597" i="100"/>
  <c r="M597" i="100" s="1"/>
  <c r="K597" i="100"/>
  <c r="K596" i="100"/>
  <c r="K611" i="100" s="1"/>
  <c r="K593" i="100"/>
  <c r="L593" i="100" s="1"/>
  <c r="M593" i="100" s="1"/>
  <c r="L592" i="100"/>
  <c r="M592" i="100" s="1"/>
  <c r="K592" i="100"/>
  <c r="K591" i="100"/>
  <c r="L591" i="100" s="1"/>
  <c r="M591" i="100" s="1"/>
  <c r="K590" i="100"/>
  <c r="L590" i="100" s="1"/>
  <c r="M590" i="100" s="1"/>
  <c r="K589" i="100"/>
  <c r="L589" i="100" s="1"/>
  <c r="M589" i="100" s="1"/>
  <c r="L588" i="100"/>
  <c r="M588" i="100" s="1"/>
  <c r="K588" i="100"/>
  <c r="K587" i="100"/>
  <c r="L587" i="100" s="1"/>
  <c r="M587" i="100" s="1"/>
  <c r="K586" i="100"/>
  <c r="L586" i="100" s="1"/>
  <c r="M586" i="100" s="1"/>
  <c r="K585" i="100"/>
  <c r="L585" i="100" s="1"/>
  <c r="M585" i="100" s="1"/>
  <c r="L584" i="100"/>
  <c r="M584" i="100" s="1"/>
  <c r="K584" i="100"/>
  <c r="K583" i="100"/>
  <c r="L583" i="100" s="1"/>
  <c r="M583" i="100" s="1"/>
  <c r="K582" i="100"/>
  <c r="L582" i="100" s="1"/>
  <c r="M582" i="100" s="1"/>
  <c r="K581" i="100"/>
  <c r="L581" i="100" s="1"/>
  <c r="M581" i="100" s="1"/>
  <c r="L580" i="100"/>
  <c r="M580" i="100" s="1"/>
  <c r="K580" i="100"/>
  <c r="K579" i="100"/>
  <c r="K594" i="100" s="1"/>
  <c r="K570" i="100"/>
  <c r="L570" i="100" s="1"/>
  <c r="M570" i="100" s="1"/>
  <c r="K569" i="100"/>
  <c r="L569" i="100" s="1"/>
  <c r="M569" i="100" s="1"/>
  <c r="K568" i="100"/>
  <c r="L568" i="100" s="1"/>
  <c r="M568" i="100" s="1"/>
  <c r="L567" i="100"/>
  <c r="M567" i="100" s="1"/>
  <c r="K567" i="100"/>
  <c r="K566" i="100"/>
  <c r="L566" i="100" s="1"/>
  <c r="M566" i="100" s="1"/>
  <c r="K565" i="100"/>
  <c r="L565" i="100" s="1"/>
  <c r="M565" i="100" s="1"/>
  <c r="K564" i="100"/>
  <c r="L564" i="100" s="1"/>
  <c r="M564" i="100" s="1"/>
  <c r="L563" i="100"/>
  <c r="M563" i="100" s="1"/>
  <c r="K563" i="100"/>
  <c r="K562" i="100"/>
  <c r="L562" i="100" s="1"/>
  <c r="M562" i="100" s="1"/>
  <c r="K561" i="100"/>
  <c r="L561" i="100" s="1"/>
  <c r="M561" i="100" s="1"/>
  <c r="K560" i="100"/>
  <c r="L560" i="100" s="1"/>
  <c r="M560" i="100" s="1"/>
  <c r="L559" i="100"/>
  <c r="M559" i="100" s="1"/>
  <c r="K559" i="100"/>
  <c r="K558" i="100"/>
  <c r="L558" i="100" s="1"/>
  <c r="M558" i="100" s="1"/>
  <c r="K557" i="100"/>
  <c r="L557" i="100" s="1"/>
  <c r="M557" i="100" s="1"/>
  <c r="K556" i="100"/>
  <c r="K553" i="100"/>
  <c r="L553" i="100" s="1"/>
  <c r="M553" i="100" s="1"/>
  <c r="K552" i="100"/>
  <c r="L552" i="100" s="1"/>
  <c r="M552" i="100" s="1"/>
  <c r="K551" i="100"/>
  <c r="L551" i="100" s="1"/>
  <c r="M551" i="100" s="1"/>
  <c r="L550" i="100"/>
  <c r="M550" i="100" s="1"/>
  <c r="K550" i="100"/>
  <c r="K549" i="100"/>
  <c r="L549" i="100" s="1"/>
  <c r="M549" i="100" s="1"/>
  <c r="K548" i="100"/>
  <c r="L548" i="100" s="1"/>
  <c r="M548" i="100" s="1"/>
  <c r="K547" i="100"/>
  <c r="L547" i="100" s="1"/>
  <c r="M547" i="100" s="1"/>
  <c r="L546" i="100"/>
  <c r="M546" i="100" s="1"/>
  <c r="K546" i="100"/>
  <c r="K545" i="100"/>
  <c r="L545" i="100" s="1"/>
  <c r="M545" i="100" s="1"/>
  <c r="K544" i="100"/>
  <c r="L544" i="100" s="1"/>
  <c r="M544" i="100" s="1"/>
  <c r="K543" i="100"/>
  <c r="L543" i="100" s="1"/>
  <c r="M543" i="100" s="1"/>
  <c r="L542" i="100"/>
  <c r="M542" i="100" s="1"/>
  <c r="K542" i="100"/>
  <c r="K541" i="100"/>
  <c r="L541" i="100" s="1"/>
  <c r="M541" i="100" s="1"/>
  <c r="K540" i="100"/>
  <c r="L540" i="100" s="1"/>
  <c r="M540" i="100" s="1"/>
  <c r="K539" i="100"/>
  <c r="K530" i="100"/>
  <c r="L530" i="100" s="1"/>
  <c r="M530" i="100" s="1"/>
  <c r="L529" i="100"/>
  <c r="M529" i="100" s="1"/>
  <c r="K529" i="100"/>
  <c r="K528" i="100"/>
  <c r="L528" i="100" s="1"/>
  <c r="M528" i="100" s="1"/>
  <c r="K527" i="100"/>
  <c r="L527" i="100" s="1"/>
  <c r="M527" i="100" s="1"/>
  <c r="K526" i="100"/>
  <c r="L526" i="100" s="1"/>
  <c r="M526" i="100" s="1"/>
  <c r="L525" i="100"/>
  <c r="M525" i="100" s="1"/>
  <c r="K525" i="100"/>
  <c r="K524" i="100"/>
  <c r="L524" i="100" s="1"/>
  <c r="M524" i="100" s="1"/>
  <c r="K523" i="100"/>
  <c r="L523" i="100" s="1"/>
  <c r="M523" i="100" s="1"/>
  <c r="K522" i="100"/>
  <c r="L522" i="100" s="1"/>
  <c r="M522" i="100" s="1"/>
  <c r="L521" i="100"/>
  <c r="M521" i="100" s="1"/>
  <c r="K521" i="100"/>
  <c r="K520" i="100"/>
  <c r="L520" i="100" s="1"/>
  <c r="M520" i="100" s="1"/>
  <c r="K519" i="100"/>
  <c r="L519" i="100" s="1"/>
  <c r="M519" i="100" s="1"/>
  <c r="K518" i="100"/>
  <c r="L518" i="100" s="1"/>
  <c r="M518" i="100" s="1"/>
  <c r="L517" i="100"/>
  <c r="M517" i="100" s="1"/>
  <c r="K517" i="100"/>
  <c r="K516" i="100"/>
  <c r="K531" i="100" s="1"/>
  <c r="K513" i="100"/>
  <c r="L513" i="100" s="1"/>
  <c r="M513" i="100" s="1"/>
  <c r="L512" i="100"/>
  <c r="M512" i="100" s="1"/>
  <c r="K512" i="100"/>
  <c r="K511" i="100"/>
  <c r="L511" i="100" s="1"/>
  <c r="M511" i="100" s="1"/>
  <c r="K510" i="100"/>
  <c r="L510" i="100" s="1"/>
  <c r="M510" i="100" s="1"/>
  <c r="K509" i="100"/>
  <c r="L509" i="100" s="1"/>
  <c r="M509" i="100" s="1"/>
  <c r="L508" i="100"/>
  <c r="M508" i="100" s="1"/>
  <c r="K508" i="100"/>
  <c r="K507" i="100"/>
  <c r="L507" i="100" s="1"/>
  <c r="M507" i="100" s="1"/>
  <c r="K506" i="100"/>
  <c r="L506" i="100" s="1"/>
  <c r="M506" i="100" s="1"/>
  <c r="K505" i="100"/>
  <c r="L505" i="100" s="1"/>
  <c r="M505" i="100" s="1"/>
  <c r="L504" i="100"/>
  <c r="M504" i="100" s="1"/>
  <c r="K504" i="100"/>
  <c r="K503" i="100"/>
  <c r="L503" i="100" s="1"/>
  <c r="M503" i="100" s="1"/>
  <c r="K502" i="100"/>
  <c r="L502" i="100" s="1"/>
  <c r="M502" i="100" s="1"/>
  <c r="K501" i="100"/>
  <c r="L501" i="100" s="1"/>
  <c r="M501" i="100" s="1"/>
  <c r="L500" i="100"/>
  <c r="M500" i="100" s="1"/>
  <c r="K500" i="100"/>
  <c r="K499" i="100"/>
  <c r="K514" i="100" s="1"/>
  <c r="K490" i="100"/>
  <c r="L490" i="100" s="1"/>
  <c r="M490" i="100" s="1"/>
  <c r="L489" i="100"/>
  <c r="M489" i="100" s="1"/>
  <c r="K489" i="100"/>
  <c r="K488" i="100"/>
  <c r="L488" i="100" s="1"/>
  <c r="M488" i="100" s="1"/>
  <c r="K487" i="100"/>
  <c r="L487" i="100" s="1"/>
  <c r="M487" i="100" s="1"/>
  <c r="K486" i="100"/>
  <c r="L486" i="100" s="1"/>
  <c r="M486" i="100" s="1"/>
  <c r="L485" i="100"/>
  <c r="M485" i="100" s="1"/>
  <c r="K485" i="100"/>
  <c r="K484" i="100"/>
  <c r="L484" i="100" s="1"/>
  <c r="M484" i="100" s="1"/>
  <c r="K483" i="100"/>
  <c r="L483" i="100" s="1"/>
  <c r="M483" i="100" s="1"/>
  <c r="K482" i="100"/>
  <c r="L482" i="100" s="1"/>
  <c r="M482" i="100" s="1"/>
  <c r="L481" i="100"/>
  <c r="M481" i="100" s="1"/>
  <c r="K481" i="100"/>
  <c r="K480" i="100"/>
  <c r="L480" i="100" s="1"/>
  <c r="M480" i="100" s="1"/>
  <c r="K479" i="100"/>
  <c r="L479" i="100" s="1"/>
  <c r="M479" i="100" s="1"/>
  <c r="K478" i="100"/>
  <c r="L478" i="100" s="1"/>
  <c r="M478" i="100" s="1"/>
  <c r="L477" i="100"/>
  <c r="M477" i="100" s="1"/>
  <c r="K477" i="100"/>
  <c r="K476" i="100"/>
  <c r="K491" i="100" s="1"/>
  <c r="K473" i="100"/>
  <c r="L473" i="100" s="1"/>
  <c r="M473" i="100" s="1"/>
  <c r="L472" i="100"/>
  <c r="M472" i="100" s="1"/>
  <c r="K472" i="100"/>
  <c r="K471" i="100"/>
  <c r="L471" i="100" s="1"/>
  <c r="M471" i="100" s="1"/>
  <c r="K470" i="100"/>
  <c r="L470" i="100" s="1"/>
  <c r="M470" i="100" s="1"/>
  <c r="K469" i="100"/>
  <c r="L469" i="100" s="1"/>
  <c r="M469" i="100" s="1"/>
  <c r="L468" i="100"/>
  <c r="M468" i="100" s="1"/>
  <c r="K468" i="100"/>
  <c r="K467" i="100"/>
  <c r="L467" i="100" s="1"/>
  <c r="M467" i="100" s="1"/>
  <c r="K466" i="100"/>
  <c r="L466" i="100" s="1"/>
  <c r="M466" i="100" s="1"/>
  <c r="K465" i="100"/>
  <c r="L465" i="100" s="1"/>
  <c r="M465" i="100" s="1"/>
  <c r="L464" i="100"/>
  <c r="M464" i="100" s="1"/>
  <c r="K464" i="100"/>
  <c r="K463" i="100"/>
  <c r="L463" i="100" s="1"/>
  <c r="M463" i="100" s="1"/>
  <c r="K462" i="100"/>
  <c r="L462" i="100" s="1"/>
  <c r="M462" i="100" s="1"/>
  <c r="K461" i="100"/>
  <c r="L461" i="100" s="1"/>
  <c r="M461" i="100" s="1"/>
  <c r="L460" i="100"/>
  <c r="M460" i="100" s="1"/>
  <c r="K460" i="100"/>
  <c r="K459" i="100"/>
  <c r="K474" i="100" s="1"/>
  <c r="K450" i="100"/>
  <c r="L450" i="100" s="1"/>
  <c r="M450" i="100" s="1"/>
  <c r="L449" i="100"/>
  <c r="M449" i="100" s="1"/>
  <c r="K449" i="100"/>
  <c r="K448" i="100"/>
  <c r="L448" i="100" s="1"/>
  <c r="M448" i="100" s="1"/>
  <c r="K447" i="100"/>
  <c r="L447" i="100" s="1"/>
  <c r="M447" i="100" s="1"/>
  <c r="K446" i="100"/>
  <c r="L446" i="100" s="1"/>
  <c r="M446" i="100" s="1"/>
  <c r="L445" i="100"/>
  <c r="M445" i="100" s="1"/>
  <c r="K445" i="100"/>
  <c r="K444" i="100"/>
  <c r="L444" i="100" s="1"/>
  <c r="M444" i="100" s="1"/>
  <c r="K443" i="100"/>
  <c r="L443" i="100" s="1"/>
  <c r="M443" i="100" s="1"/>
  <c r="K442" i="100"/>
  <c r="L442" i="100" s="1"/>
  <c r="M442" i="100" s="1"/>
  <c r="L441" i="100"/>
  <c r="M441" i="100" s="1"/>
  <c r="K441" i="100"/>
  <c r="K440" i="100"/>
  <c r="L440" i="100" s="1"/>
  <c r="M440" i="100" s="1"/>
  <c r="K439" i="100"/>
  <c r="L439" i="100" s="1"/>
  <c r="M439" i="100" s="1"/>
  <c r="K438" i="100"/>
  <c r="L438" i="100" s="1"/>
  <c r="M438" i="100" s="1"/>
  <c r="L437" i="100"/>
  <c r="M437" i="100" s="1"/>
  <c r="K437" i="100"/>
  <c r="K436" i="100"/>
  <c r="K451" i="100" s="1"/>
  <c r="K433" i="100"/>
  <c r="L433" i="100" s="1"/>
  <c r="M433" i="100" s="1"/>
  <c r="L432" i="100"/>
  <c r="M432" i="100" s="1"/>
  <c r="K432" i="100"/>
  <c r="K431" i="100"/>
  <c r="L431" i="100" s="1"/>
  <c r="M431" i="100" s="1"/>
  <c r="K430" i="100"/>
  <c r="L430" i="100" s="1"/>
  <c r="M430" i="100" s="1"/>
  <c r="K429" i="100"/>
  <c r="L429" i="100" s="1"/>
  <c r="M429" i="100" s="1"/>
  <c r="L428" i="100"/>
  <c r="M428" i="100" s="1"/>
  <c r="K428" i="100"/>
  <c r="K427" i="100"/>
  <c r="L427" i="100" s="1"/>
  <c r="M427" i="100" s="1"/>
  <c r="K426" i="100"/>
  <c r="L426" i="100" s="1"/>
  <c r="M426" i="100" s="1"/>
  <c r="K425" i="100"/>
  <c r="L425" i="100" s="1"/>
  <c r="M425" i="100" s="1"/>
  <c r="L424" i="100"/>
  <c r="M424" i="100" s="1"/>
  <c r="K424" i="100"/>
  <c r="K423" i="100"/>
  <c r="L423" i="100" s="1"/>
  <c r="M423" i="100" s="1"/>
  <c r="K422" i="100"/>
  <c r="L422" i="100" s="1"/>
  <c r="M422" i="100" s="1"/>
  <c r="K421" i="100"/>
  <c r="L421" i="100" s="1"/>
  <c r="M421" i="100" s="1"/>
  <c r="L420" i="100"/>
  <c r="M420" i="100" s="1"/>
  <c r="K420" i="100"/>
  <c r="K419" i="100"/>
  <c r="K434" i="100" s="1"/>
  <c r="K410" i="100"/>
  <c r="L410" i="100" s="1"/>
  <c r="M410" i="100" s="1"/>
  <c r="L409" i="100"/>
  <c r="M409" i="100" s="1"/>
  <c r="K409" i="100"/>
  <c r="K408" i="100"/>
  <c r="L408" i="100" s="1"/>
  <c r="M408" i="100" s="1"/>
  <c r="K407" i="100"/>
  <c r="L407" i="100" s="1"/>
  <c r="M407" i="100" s="1"/>
  <c r="K406" i="100"/>
  <c r="L406" i="100" s="1"/>
  <c r="M406" i="100" s="1"/>
  <c r="L405" i="100"/>
  <c r="M405" i="100" s="1"/>
  <c r="K405" i="100"/>
  <c r="K404" i="100"/>
  <c r="L404" i="100" s="1"/>
  <c r="M404" i="100" s="1"/>
  <c r="K403" i="100"/>
  <c r="L403" i="100" s="1"/>
  <c r="M403" i="100" s="1"/>
  <c r="K402" i="100"/>
  <c r="L402" i="100" s="1"/>
  <c r="M402" i="100" s="1"/>
  <c r="L401" i="100"/>
  <c r="M401" i="100" s="1"/>
  <c r="K401" i="100"/>
  <c r="K400" i="100"/>
  <c r="L400" i="100" s="1"/>
  <c r="M400" i="100" s="1"/>
  <c r="K399" i="100"/>
  <c r="L399" i="100" s="1"/>
  <c r="M399" i="100" s="1"/>
  <c r="K398" i="100"/>
  <c r="L398" i="100" s="1"/>
  <c r="M398" i="100" s="1"/>
  <c r="L397" i="100"/>
  <c r="M397" i="100" s="1"/>
  <c r="K397" i="100"/>
  <c r="K396" i="100"/>
  <c r="K411" i="100" s="1"/>
  <c r="K393" i="100"/>
  <c r="L393" i="100" s="1"/>
  <c r="M393" i="100" s="1"/>
  <c r="L392" i="100"/>
  <c r="M392" i="100" s="1"/>
  <c r="K392" i="100"/>
  <c r="K391" i="100"/>
  <c r="L391" i="100" s="1"/>
  <c r="M391" i="100" s="1"/>
  <c r="K390" i="100"/>
  <c r="L390" i="100" s="1"/>
  <c r="M390" i="100" s="1"/>
  <c r="K389" i="100"/>
  <c r="L389" i="100" s="1"/>
  <c r="M389" i="100" s="1"/>
  <c r="L388" i="100"/>
  <c r="M388" i="100" s="1"/>
  <c r="K388" i="100"/>
  <c r="K387" i="100"/>
  <c r="L387" i="100" s="1"/>
  <c r="M387" i="100" s="1"/>
  <c r="K386" i="100"/>
  <c r="L386" i="100" s="1"/>
  <c r="M386" i="100" s="1"/>
  <c r="K385" i="100"/>
  <c r="L385" i="100" s="1"/>
  <c r="M385" i="100" s="1"/>
  <c r="L384" i="100"/>
  <c r="M384" i="100" s="1"/>
  <c r="K384" i="100"/>
  <c r="K383" i="100"/>
  <c r="L383" i="100" s="1"/>
  <c r="M383" i="100" s="1"/>
  <c r="K382" i="100"/>
  <c r="L382" i="100" s="1"/>
  <c r="M382" i="100" s="1"/>
  <c r="K381" i="100"/>
  <c r="L381" i="100" s="1"/>
  <c r="M381" i="100" s="1"/>
  <c r="L380" i="100"/>
  <c r="M380" i="100" s="1"/>
  <c r="K380" i="100"/>
  <c r="K379" i="100"/>
  <c r="K394" i="100" s="1"/>
  <c r="K370" i="100"/>
  <c r="L370" i="100" s="1"/>
  <c r="M370" i="100" s="1"/>
  <c r="L369" i="100"/>
  <c r="M369" i="100" s="1"/>
  <c r="K369" i="100"/>
  <c r="K368" i="100"/>
  <c r="L368" i="100" s="1"/>
  <c r="M368" i="100" s="1"/>
  <c r="K367" i="100"/>
  <c r="L367" i="100" s="1"/>
  <c r="M367" i="100" s="1"/>
  <c r="K366" i="100"/>
  <c r="L366" i="100" s="1"/>
  <c r="M366" i="100" s="1"/>
  <c r="L365" i="100"/>
  <c r="M365" i="100" s="1"/>
  <c r="K365" i="100"/>
  <c r="K364" i="100"/>
  <c r="L364" i="100" s="1"/>
  <c r="M364" i="100" s="1"/>
  <c r="K363" i="100"/>
  <c r="L363" i="100" s="1"/>
  <c r="M363" i="100" s="1"/>
  <c r="K362" i="100"/>
  <c r="L362" i="100" s="1"/>
  <c r="M362" i="100" s="1"/>
  <c r="L361" i="100"/>
  <c r="M361" i="100" s="1"/>
  <c r="K361" i="100"/>
  <c r="K360" i="100"/>
  <c r="L360" i="100" s="1"/>
  <c r="M360" i="100" s="1"/>
  <c r="K359" i="100"/>
  <c r="L359" i="100" s="1"/>
  <c r="M359" i="100" s="1"/>
  <c r="K358" i="100"/>
  <c r="L358" i="100" s="1"/>
  <c r="M358" i="100" s="1"/>
  <c r="L357" i="100"/>
  <c r="M357" i="100" s="1"/>
  <c r="K357" i="100"/>
  <c r="K356" i="100"/>
  <c r="K371" i="100" s="1"/>
  <c r="K353" i="100"/>
  <c r="L353" i="100" s="1"/>
  <c r="M353" i="100" s="1"/>
  <c r="L352" i="100"/>
  <c r="M352" i="100" s="1"/>
  <c r="K352" i="100"/>
  <c r="K351" i="100"/>
  <c r="L351" i="100" s="1"/>
  <c r="M351" i="100" s="1"/>
  <c r="K350" i="100"/>
  <c r="L350" i="100" s="1"/>
  <c r="M350" i="100" s="1"/>
  <c r="K349" i="100"/>
  <c r="L349" i="100" s="1"/>
  <c r="M349" i="100" s="1"/>
  <c r="L348" i="100"/>
  <c r="M348" i="100" s="1"/>
  <c r="K348" i="100"/>
  <c r="K347" i="100"/>
  <c r="L347" i="100" s="1"/>
  <c r="M347" i="100" s="1"/>
  <c r="K346" i="100"/>
  <c r="L346" i="100" s="1"/>
  <c r="M346" i="100" s="1"/>
  <c r="K345" i="100"/>
  <c r="L345" i="100" s="1"/>
  <c r="M345" i="100" s="1"/>
  <c r="L344" i="100"/>
  <c r="M344" i="100" s="1"/>
  <c r="K344" i="100"/>
  <c r="K343" i="100"/>
  <c r="L343" i="100" s="1"/>
  <c r="M343" i="100" s="1"/>
  <c r="K342" i="100"/>
  <c r="L342" i="100" s="1"/>
  <c r="M342" i="100" s="1"/>
  <c r="K341" i="100"/>
  <c r="L341" i="100" s="1"/>
  <c r="M341" i="100" s="1"/>
  <c r="L340" i="100"/>
  <c r="M340" i="100" s="1"/>
  <c r="K340" i="100"/>
  <c r="K339" i="100"/>
  <c r="K354" i="100" s="1"/>
  <c r="K330" i="100"/>
  <c r="L330" i="100" s="1"/>
  <c r="M330" i="100" s="1"/>
  <c r="L329" i="100"/>
  <c r="M329" i="100" s="1"/>
  <c r="K329" i="100"/>
  <c r="K328" i="100"/>
  <c r="L328" i="100" s="1"/>
  <c r="M328" i="100" s="1"/>
  <c r="K327" i="100"/>
  <c r="L327" i="100" s="1"/>
  <c r="M327" i="100" s="1"/>
  <c r="K326" i="100"/>
  <c r="L326" i="100" s="1"/>
  <c r="M326" i="100" s="1"/>
  <c r="L325" i="100"/>
  <c r="M325" i="100" s="1"/>
  <c r="K325" i="100"/>
  <c r="K324" i="100"/>
  <c r="L324" i="100" s="1"/>
  <c r="M324" i="100" s="1"/>
  <c r="K323" i="100"/>
  <c r="L323" i="100" s="1"/>
  <c r="M323" i="100" s="1"/>
  <c r="K322" i="100"/>
  <c r="L322" i="100" s="1"/>
  <c r="M322" i="100" s="1"/>
  <c r="L321" i="100"/>
  <c r="M321" i="100" s="1"/>
  <c r="K321" i="100"/>
  <c r="K320" i="100"/>
  <c r="L320" i="100" s="1"/>
  <c r="M320" i="100" s="1"/>
  <c r="K319" i="100"/>
  <c r="L319" i="100" s="1"/>
  <c r="M319" i="100" s="1"/>
  <c r="K318" i="100"/>
  <c r="L318" i="100" s="1"/>
  <c r="M318" i="100" s="1"/>
  <c r="L317" i="100"/>
  <c r="M317" i="100" s="1"/>
  <c r="K317" i="100"/>
  <c r="K316" i="100"/>
  <c r="K331" i="100" s="1"/>
  <c r="K313" i="100"/>
  <c r="L313" i="100" s="1"/>
  <c r="M313" i="100" s="1"/>
  <c r="L312" i="100"/>
  <c r="M312" i="100" s="1"/>
  <c r="K312" i="100"/>
  <c r="K311" i="100"/>
  <c r="L311" i="100" s="1"/>
  <c r="M311" i="100" s="1"/>
  <c r="K310" i="100"/>
  <c r="L310" i="100" s="1"/>
  <c r="M310" i="100" s="1"/>
  <c r="K309" i="100"/>
  <c r="L309" i="100" s="1"/>
  <c r="M309" i="100" s="1"/>
  <c r="L308" i="100"/>
  <c r="M308" i="100" s="1"/>
  <c r="K308" i="100"/>
  <c r="K307" i="100"/>
  <c r="L307" i="100" s="1"/>
  <c r="M307" i="100" s="1"/>
  <c r="K306" i="100"/>
  <c r="L306" i="100" s="1"/>
  <c r="M306" i="100" s="1"/>
  <c r="K305" i="100"/>
  <c r="L305" i="100" s="1"/>
  <c r="M305" i="100" s="1"/>
  <c r="L304" i="100"/>
  <c r="M304" i="100" s="1"/>
  <c r="K304" i="100"/>
  <c r="K303" i="100"/>
  <c r="L303" i="100" s="1"/>
  <c r="M303" i="100" s="1"/>
  <c r="K302" i="100"/>
  <c r="L302" i="100" s="1"/>
  <c r="M302" i="100" s="1"/>
  <c r="K301" i="100"/>
  <c r="L301" i="100" s="1"/>
  <c r="M301" i="100" s="1"/>
  <c r="L300" i="100"/>
  <c r="M300" i="100" s="1"/>
  <c r="K300" i="100"/>
  <c r="K299" i="100"/>
  <c r="K314" i="100" s="1"/>
  <c r="K290" i="100"/>
  <c r="L290" i="100" s="1"/>
  <c r="M290" i="100" s="1"/>
  <c r="L289" i="100"/>
  <c r="M289" i="100" s="1"/>
  <c r="K289" i="100"/>
  <c r="K288" i="100"/>
  <c r="L288" i="100" s="1"/>
  <c r="M288" i="100" s="1"/>
  <c r="K287" i="100"/>
  <c r="L287" i="100" s="1"/>
  <c r="M287" i="100" s="1"/>
  <c r="K286" i="100"/>
  <c r="L286" i="100" s="1"/>
  <c r="M286" i="100" s="1"/>
  <c r="L285" i="100"/>
  <c r="M285" i="100" s="1"/>
  <c r="K285" i="100"/>
  <c r="K284" i="100"/>
  <c r="L284" i="100" s="1"/>
  <c r="M284" i="100" s="1"/>
  <c r="K283" i="100"/>
  <c r="L283" i="100" s="1"/>
  <c r="M283" i="100" s="1"/>
  <c r="K282" i="100"/>
  <c r="L282" i="100" s="1"/>
  <c r="M282" i="100" s="1"/>
  <c r="L281" i="100"/>
  <c r="M281" i="100" s="1"/>
  <c r="K281" i="100"/>
  <c r="K280" i="100"/>
  <c r="L280" i="100" s="1"/>
  <c r="M280" i="100" s="1"/>
  <c r="K279" i="100"/>
  <c r="L279" i="100" s="1"/>
  <c r="M279" i="100" s="1"/>
  <c r="K278" i="100"/>
  <c r="L278" i="100" s="1"/>
  <c r="M278" i="100" s="1"/>
  <c r="L277" i="100"/>
  <c r="M277" i="100" s="1"/>
  <c r="K277" i="100"/>
  <c r="K276" i="100"/>
  <c r="K291" i="100" s="1"/>
  <c r="K273" i="100"/>
  <c r="L273" i="100" s="1"/>
  <c r="M273" i="100" s="1"/>
  <c r="L272" i="100"/>
  <c r="M272" i="100" s="1"/>
  <c r="K272" i="100"/>
  <c r="K271" i="100"/>
  <c r="L271" i="100" s="1"/>
  <c r="M271" i="100" s="1"/>
  <c r="K270" i="100"/>
  <c r="L270" i="100" s="1"/>
  <c r="M270" i="100" s="1"/>
  <c r="K269" i="100"/>
  <c r="L269" i="100" s="1"/>
  <c r="M269" i="100" s="1"/>
  <c r="L268" i="100"/>
  <c r="M268" i="100" s="1"/>
  <c r="K268" i="100"/>
  <c r="K267" i="100"/>
  <c r="L267" i="100" s="1"/>
  <c r="M267" i="100" s="1"/>
  <c r="K266" i="100"/>
  <c r="L266" i="100" s="1"/>
  <c r="M266" i="100" s="1"/>
  <c r="K265" i="100"/>
  <c r="L265" i="100" s="1"/>
  <c r="M265" i="100" s="1"/>
  <c r="L264" i="100"/>
  <c r="M264" i="100" s="1"/>
  <c r="K264" i="100"/>
  <c r="K263" i="100"/>
  <c r="L263" i="100" s="1"/>
  <c r="M263" i="100" s="1"/>
  <c r="K262" i="100"/>
  <c r="L262" i="100" s="1"/>
  <c r="M262" i="100" s="1"/>
  <c r="K261" i="100"/>
  <c r="L261" i="100" s="1"/>
  <c r="M261" i="100" s="1"/>
  <c r="L260" i="100"/>
  <c r="M260" i="100" s="1"/>
  <c r="K260" i="100"/>
  <c r="K259" i="100"/>
  <c r="K274" i="100" s="1"/>
  <c r="K250" i="100"/>
  <c r="L250" i="100" s="1"/>
  <c r="M250" i="100" s="1"/>
  <c r="K249" i="100"/>
  <c r="L249" i="100" s="1"/>
  <c r="M249" i="100" s="1"/>
  <c r="K248" i="100"/>
  <c r="L248" i="100" s="1"/>
  <c r="M248" i="100" s="1"/>
  <c r="L247" i="100"/>
  <c r="M247" i="100" s="1"/>
  <c r="K247" i="100"/>
  <c r="K246" i="100"/>
  <c r="L246" i="100" s="1"/>
  <c r="M246" i="100" s="1"/>
  <c r="K245" i="100"/>
  <c r="L245" i="100" s="1"/>
  <c r="M245" i="100" s="1"/>
  <c r="K244" i="100"/>
  <c r="L244" i="100" s="1"/>
  <c r="M244" i="100" s="1"/>
  <c r="L243" i="100"/>
  <c r="M243" i="100" s="1"/>
  <c r="K243" i="100"/>
  <c r="K242" i="100"/>
  <c r="L242" i="100" s="1"/>
  <c r="M242" i="100" s="1"/>
  <c r="K241" i="100"/>
  <c r="L241" i="100" s="1"/>
  <c r="M241" i="100" s="1"/>
  <c r="K240" i="100"/>
  <c r="L240" i="100" s="1"/>
  <c r="M240" i="100" s="1"/>
  <c r="L239" i="100"/>
  <c r="M239" i="100" s="1"/>
  <c r="K239" i="100"/>
  <c r="K238" i="100"/>
  <c r="L238" i="100" s="1"/>
  <c r="M238" i="100" s="1"/>
  <c r="K237" i="100"/>
  <c r="L237" i="100" s="1"/>
  <c r="M237" i="100" s="1"/>
  <c r="K236" i="100"/>
  <c r="K233" i="100"/>
  <c r="L233" i="100" s="1"/>
  <c r="M233" i="100" s="1"/>
  <c r="K232" i="100"/>
  <c r="L232" i="100" s="1"/>
  <c r="M232" i="100" s="1"/>
  <c r="K231" i="100"/>
  <c r="L231" i="100" s="1"/>
  <c r="M231" i="100" s="1"/>
  <c r="L230" i="100"/>
  <c r="M230" i="100" s="1"/>
  <c r="K230" i="100"/>
  <c r="K229" i="100"/>
  <c r="L229" i="100" s="1"/>
  <c r="M229" i="100" s="1"/>
  <c r="K228" i="100"/>
  <c r="L228" i="100" s="1"/>
  <c r="M228" i="100" s="1"/>
  <c r="K227" i="100"/>
  <c r="L227" i="100" s="1"/>
  <c r="M227" i="100" s="1"/>
  <c r="L226" i="100"/>
  <c r="M226" i="100" s="1"/>
  <c r="K226" i="100"/>
  <c r="K225" i="100"/>
  <c r="L225" i="100" s="1"/>
  <c r="M225" i="100" s="1"/>
  <c r="K224" i="100"/>
  <c r="L224" i="100" s="1"/>
  <c r="M224" i="100" s="1"/>
  <c r="K223" i="100"/>
  <c r="L223" i="100" s="1"/>
  <c r="M223" i="100" s="1"/>
  <c r="L222" i="100"/>
  <c r="M222" i="100" s="1"/>
  <c r="K222" i="100"/>
  <c r="K221" i="100"/>
  <c r="L221" i="100" s="1"/>
  <c r="M221" i="100" s="1"/>
  <c r="K220" i="100"/>
  <c r="L220" i="100" s="1"/>
  <c r="M220" i="100" s="1"/>
  <c r="K219" i="100"/>
  <c r="K210" i="100"/>
  <c r="L210" i="100" s="1"/>
  <c r="M210" i="100" s="1"/>
  <c r="L209" i="100"/>
  <c r="M209" i="100" s="1"/>
  <c r="K209" i="100"/>
  <c r="K208" i="100"/>
  <c r="L208" i="100" s="1"/>
  <c r="M208" i="100" s="1"/>
  <c r="K207" i="100"/>
  <c r="L207" i="100" s="1"/>
  <c r="M207" i="100" s="1"/>
  <c r="K206" i="100"/>
  <c r="L206" i="100" s="1"/>
  <c r="M206" i="100" s="1"/>
  <c r="L205" i="100"/>
  <c r="M205" i="100" s="1"/>
  <c r="K205" i="100"/>
  <c r="K204" i="100"/>
  <c r="L204" i="100" s="1"/>
  <c r="M204" i="100" s="1"/>
  <c r="K203" i="100"/>
  <c r="L203" i="100" s="1"/>
  <c r="M203" i="100" s="1"/>
  <c r="K202" i="100"/>
  <c r="L202" i="100" s="1"/>
  <c r="M202" i="100" s="1"/>
  <c r="L201" i="100"/>
  <c r="M201" i="100" s="1"/>
  <c r="K201" i="100"/>
  <c r="K200" i="100"/>
  <c r="L200" i="100" s="1"/>
  <c r="M200" i="100" s="1"/>
  <c r="K199" i="100"/>
  <c r="L199" i="100" s="1"/>
  <c r="M199" i="100" s="1"/>
  <c r="K198" i="100"/>
  <c r="L198" i="100" s="1"/>
  <c r="M198" i="100" s="1"/>
  <c r="L197" i="100"/>
  <c r="M197" i="100" s="1"/>
  <c r="K197" i="100"/>
  <c r="K196" i="100"/>
  <c r="K211" i="100" s="1"/>
  <c r="K193" i="100"/>
  <c r="L193" i="100" s="1"/>
  <c r="M193" i="100" s="1"/>
  <c r="L192" i="100"/>
  <c r="M192" i="100" s="1"/>
  <c r="K192" i="100"/>
  <c r="K191" i="100"/>
  <c r="L191" i="100" s="1"/>
  <c r="M191" i="100" s="1"/>
  <c r="K190" i="100"/>
  <c r="L190" i="100" s="1"/>
  <c r="M190" i="100" s="1"/>
  <c r="K189" i="100"/>
  <c r="L189" i="100" s="1"/>
  <c r="M189" i="100" s="1"/>
  <c r="L188" i="100"/>
  <c r="M188" i="100" s="1"/>
  <c r="K188" i="100"/>
  <c r="K187" i="100"/>
  <c r="L187" i="100" s="1"/>
  <c r="M187" i="100" s="1"/>
  <c r="K186" i="100"/>
  <c r="L186" i="100" s="1"/>
  <c r="M186" i="100" s="1"/>
  <c r="K185" i="100"/>
  <c r="L185" i="100" s="1"/>
  <c r="M185" i="100" s="1"/>
  <c r="L184" i="100"/>
  <c r="M184" i="100" s="1"/>
  <c r="K184" i="100"/>
  <c r="K183" i="100"/>
  <c r="L183" i="100" s="1"/>
  <c r="M183" i="100" s="1"/>
  <c r="K182" i="100"/>
  <c r="L182" i="100" s="1"/>
  <c r="M182" i="100" s="1"/>
  <c r="K181" i="100"/>
  <c r="L181" i="100" s="1"/>
  <c r="M181" i="100" s="1"/>
  <c r="L180" i="100"/>
  <c r="M180" i="100" s="1"/>
  <c r="K180" i="100"/>
  <c r="K179" i="100"/>
  <c r="K194" i="100" s="1"/>
  <c r="K170" i="100"/>
  <c r="L170" i="100" s="1"/>
  <c r="M170" i="100" s="1"/>
  <c r="L169" i="100"/>
  <c r="M169" i="100" s="1"/>
  <c r="K169" i="100"/>
  <c r="K168" i="100"/>
  <c r="L168" i="100" s="1"/>
  <c r="M168" i="100" s="1"/>
  <c r="K167" i="100"/>
  <c r="L167" i="100" s="1"/>
  <c r="M167" i="100" s="1"/>
  <c r="K166" i="100"/>
  <c r="L166" i="100" s="1"/>
  <c r="M166" i="100" s="1"/>
  <c r="L165" i="100"/>
  <c r="M165" i="100" s="1"/>
  <c r="K165" i="100"/>
  <c r="K164" i="100"/>
  <c r="L164" i="100" s="1"/>
  <c r="M164" i="100" s="1"/>
  <c r="K163" i="100"/>
  <c r="L163" i="100" s="1"/>
  <c r="M163" i="100" s="1"/>
  <c r="K162" i="100"/>
  <c r="L162" i="100" s="1"/>
  <c r="M162" i="100" s="1"/>
  <c r="L161" i="100"/>
  <c r="M161" i="100" s="1"/>
  <c r="K161" i="100"/>
  <c r="K160" i="100"/>
  <c r="L160" i="100" s="1"/>
  <c r="M160" i="100" s="1"/>
  <c r="K159" i="100"/>
  <c r="L159" i="100" s="1"/>
  <c r="M159" i="100" s="1"/>
  <c r="K158" i="100"/>
  <c r="L158" i="100" s="1"/>
  <c r="M158" i="100" s="1"/>
  <c r="L157" i="100"/>
  <c r="M157" i="100" s="1"/>
  <c r="K157" i="100"/>
  <c r="K156" i="100"/>
  <c r="K171" i="100" s="1"/>
  <c r="K153" i="100"/>
  <c r="L153" i="100" s="1"/>
  <c r="M153" i="100" s="1"/>
  <c r="L152" i="100"/>
  <c r="M152" i="100" s="1"/>
  <c r="K152" i="100"/>
  <c r="K151" i="100"/>
  <c r="L151" i="100" s="1"/>
  <c r="M151" i="100" s="1"/>
  <c r="K150" i="100"/>
  <c r="L150" i="100" s="1"/>
  <c r="M150" i="100" s="1"/>
  <c r="K149" i="100"/>
  <c r="L149" i="100" s="1"/>
  <c r="M149" i="100" s="1"/>
  <c r="L148" i="100"/>
  <c r="M148" i="100" s="1"/>
  <c r="K148" i="100"/>
  <c r="K147" i="100"/>
  <c r="L147" i="100" s="1"/>
  <c r="M147" i="100" s="1"/>
  <c r="K146" i="100"/>
  <c r="L146" i="100" s="1"/>
  <c r="M146" i="100" s="1"/>
  <c r="K145" i="100"/>
  <c r="L145" i="100" s="1"/>
  <c r="M145" i="100" s="1"/>
  <c r="L144" i="100"/>
  <c r="M144" i="100" s="1"/>
  <c r="K144" i="100"/>
  <c r="K143" i="100"/>
  <c r="L143" i="100" s="1"/>
  <c r="M143" i="100" s="1"/>
  <c r="K142" i="100"/>
  <c r="L142" i="100" s="1"/>
  <c r="M142" i="100" s="1"/>
  <c r="K141" i="100"/>
  <c r="L141" i="100" s="1"/>
  <c r="M141" i="100" s="1"/>
  <c r="L140" i="100"/>
  <c r="M140" i="100" s="1"/>
  <c r="K140" i="100"/>
  <c r="K139" i="100"/>
  <c r="K154" i="100" s="1"/>
  <c r="K130" i="100"/>
  <c r="L130" i="100" s="1"/>
  <c r="M130" i="100" s="1"/>
  <c r="L129" i="100"/>
  <c r="M129" i="100" s="1"/>
  <c r="K129" i="100"/>
  <c r="K128" i="100"/>
  <c r="L128" i="100" s="1"/>
  <c r="M128" i="100" s="1"/>
  <c r="K127" i="100"/>
  <c r="L127" i="100" s="1"/>
  <c r="M127" i="100" s="1"/>
  <c r="K126" i="100"/>
  <c r="L126" i="100" s="1"/>
  <c r="M126" i="100" s="1"/>
  <c r="L125" i="100"/>
  <c r="M125" i="100" s="1"/>
  <c r="K125" i="100"/>
  <c r="K124" i="100"/>
  <c r="L124" i="100" s="1"/>
  <c r="M124" i="100" s="1"/>
  <c r="K123" i="100"/>
  <c r="L123" i="100" s="1"/>
  <c r="M123" i="100" s="1"/>
  <c r="K122" i="100"/>
  <c r="L122" i="100" s="1"/>
  <c r="M122" i="100" s="1"/>
  <c r="L121" i="100"/>
  <c r="M121" i="100" s="1"/>
  <c r="K121" i="100"/>
  <c r="K120" i="100"/>
  <c r="L120" i="100" s="1"/>
  <c r="M120" i="100" s="1"/>
  <c r="K119" i="100"/>
  <c r="L119" i="100" s="1"/>
  <c r="M119" i="100" s="1"/>
  <c r="K118" i="100"/>
  <c r="L118" i="100" s="1"/>
  <c r="M118" i="100" s="1"/>
  <c r="L117" i="100"/>
  <c r="M117" i="100" s="1"/>
  <c r="K117" i="100"/>
  <c r="K116" i="100"/>
  <c r="K131" i="100" s="1"/>
  <c r="K113" i="100"/>
  <c r="L113" i="100" s="1"/>
  <c r="M113" i="100" s="1"/>
  <c r="L112" i="100"/>
  <c r="M112" i="100" s="1"/>
  <c r="K112" i="100"/>
  <c r="K111" i="100"/>
  <c r="L111" i="100" s="1"/>
  <c r="M111" i="100" s="1"/>
  <c r="K110" i="100"/>
  <c r="L110" i="100" s="1"/>
  <c r="M110" i="100" s="1"/>
  <c r="K109" i="100"/>
  <c r="L109" i="100" s="1"/>
  <c r="M109" i="100" s="1"/>
  <c r="L108" i="100"/>
  <c r="M108" i="100" s="1"/>
  <c r="K108" i="100"/>
  <c r="K107" i="100"/>
  <c r="L107" i="100" s="1"/>
  <c r="M107" i="100" s="1"/>
  <c r="K106" i="100"/>
  <c r="L106" i="100" s="1"/>
  <c r="M106" i="100" s="1"/>
  <c r="K105" i="100"/>
  <c r="L105" i="100" s="1"/>
  <c r="M105" i="100" s="1"/>
  <c r="L104" i="100"/>
  <c r="M104" i="100" s="1"/>
  <c r="K104" i="100"/>
  <c r="K103" i="100"/>
  <c r="L103" i="100" s="1"/>
  <c r="M103" i="100" s="1"/>
  <c r="K102" i="100"/>
  <c r="L102" i="100" s="1"/>
  <c r="M102" i="100" s="1"/>
  <c r="K101" i="100"/>
  <c r="L101" i="100" s="1"/>
  <c r="M101" i="100" s="1"/>
  <c r="L100" i="100"/>
  <c r="M100" i="100" s="1"/>
  <c r="K100" i="100"/>
  <c r="K99" i="100"/>
  <c r="K114" i="100" s="1"/>
  <c r="K90" i="100"/>
  <c r="L90" i="100" s="1"/>
  <c r="M90" i="100" s="1"/>
  <c r="L89" i="100"/>
  <c r="M89" i="100" s="1"/>
  <c r="K89" i="100"/>
  <c r="K88" i="100"/>
  <c r="L88" i="100" s="1"/>
  <c r="M88" i="100" s="1"/>
  <c r="K87" i="100"/>
  <c r="L87" i="100" s="1"/>
  <c r="M87" i="100" s="1"/>
  <c r="K86" i="100"/>
  <c r="L86" i="100" s="1"/>
  <c r="M86" i="100" s="1"/>
  <c r="L85" i="100"/>
  <c r="M85" i="100" s="1"/>
  <c r="K85" i="100"/>
  <c r="K84" i="100"/>
  <c r="L84" i="100" s="1"/>
  <c r="M84" i="100" s="1"/>
  <c r="K83" i="100"/>
  <c r="L83" i="100" s="1"/>
  <c r="M83" i="100" s="1"/>
  <c r="K82" i="100"/>
  <c r="L82" i="100" s="1"/>
  <c r="M82" i="100" s="1"/>
  <c r="L81" i="100"/>
  <c r="M81" i="100" s="1"/>
  <c r="K81" i="100"/>
  <c r="K80" i="100"/>
  <c r="L80" i="100" s="1"/>
  <c r="M80" i="100" s="1"/>
  <c r="K79" i="100"/>
  <c r="L79" i="100" s="1"/>
  <c r="M79" i="100" s="1"/>
  <c r="K78" i="100"/>
  <c r="L78" i="100" s="1"/>
  <c r="M78" i="100" s="1"/>
  <c r="L77" i="100"/>
  <c r="M77" i="100" s="1"/>
  <c r="K77" i="100"/>
  <c r="K76" i="100"/>
  <c r="K91" i="100" s="1"/>
  <c r="K73" i="100"/>
  <c r="L73" i="100" s="1"/>
  <c r="M73" i="100" s="1"/>
  <c r="L72" i="100"/>
  <c r="M72" i="100" s="1"/>
  <c r="K72" i="100"/>
  <c r="K71" i="100"/>
  <c r="L71" i="100" s="1"/>
  <c r="M71" i="100" s="1"/>
  <c r="K70" i="100"/>
  <c r="L70" i="100" s="1"/>
  <c r="M70" i="100" s="1"/>
  <c r="K69" i="100"/>
  <c r="L69" i="100" s="1"/>
  <c r="M69" i="100" s="1"/>
  <c r="L68" i="100"/>
  <c r="M68" i="100" s="1"/>
  <c r="K68" i="100"/>
  <c r="K67" i="100"/>
  <c r="L67" i="100" s="1"/>
  <c r="M67" i="100" s="1"/>
  <c r="K66" i="100"/>
  <c r="L66" i="100" s="1"/>
  <c r="M66" i="100" s="1"/>
  <c r="K65" i="100"/>
  <c r="L65" i="100" s="1"/>
  <c r="M65" i="100" s="1"/>
  <c r="L64" i="100"/>
  <c r="M64" i="100" s="1"/>
  <c r="K64" i="100"/>
  <c r="K63" i="100"/>
  <c r="L63" i="100" s="1"/>
  <c r="M63" i="100" s="1"/>
  <c r="K62" i="100"/>
  <c r="L62" i="100" s="1"/>
  <c r="M62" i="100" s="1"/>
  <c r="K61" i="100"/>
  <c r="L61" i="100" s="1"/>
  <c r="M61" i="100" s="1"/>
  <c r="L60" i="100"/>
  <c r="M60" i="100" s="1"/>
  <c r="K60" i="100"/>
  <c r="K59" i="100"/>
  <c r="K74" i="100" s="1"/>
  <c r="K50" i="100"/>
  <c r="L50" i="100" s="1"/>
  <c r="M50" i="100" s="1"/>
  <c r="L49" i="100"/>
  <c r="M49" i="100" s="1"/>
  <c r="K49" i="100"/>
  <c r="K48" i="100"/>
  <c r="L48" i="100" s="1"/>
  <c r="M48" i="100" s="1"/>
  <c r="L47" i="100"/>
  <c r="M47" i="100" s="1"/>
  <c r="K47" i="100"/>
  <c r="K46" i="100"/>
  <c r="L46" i="100" s="1"/>
  <c r="M46" i="100" s="1"/>
  <c r="L45" i="100"/>
  <c r="M45" i="100" s="1"/>
  <c r="K45" i="100"/>
  <c r="K44" i="100"/>
  <c r="L44" i="100" s="1"/>
  <c r="M44" i="100" s="1"/>
  <c r="L43" i="100"/>
  <c r="M43" i="100" s="1"/>
  <c r="K43" i="100"/>
  <c r="K42" i="100"/>
  <c r="L42" i="100" s="1"/>
  <c r="M42" i="100" s="1"/>
  <c r="L41" i="100"/>
  <c r="M41" i="100" s="1"/>
  <c r="K41" i="100"/>
  <c r="K40" i="100"/>
  <c r="L40" i="100" s="1"/>
  <c r="M40" i="100" s="1"/>
  <c r="L39" i="100"/>
  <c r="M39" i="100" s="1"/>
  <c r="K39" i="100"/>
  <c r="K38" i="100"/>
  <c r="L38" i="100" s="1"/>
  <c r="M38" i="100" s="1"/>
  <c r="L37" i="100"/>
  <c r="M37" i="100" s="1"/>
  <c r="K37" i="100"/>
  <c r="K36" i="100"/>
  <c r="K51" i="100" s="1"/>
  <c r="K33" i="100"/>
  <c r="L33" i="100" s="1"/>
  <c r="M33" i="100" s="1"/>
  <c r="L32" i="100"/>
  <c r="M32" i="100" s="1"/>
  <c r="K32" i="100"/>
  <c r="K31" i="100"/>
  <c r="L31" i="100" s="1"/>
  <c r="M31" i="100" s="1"/>
  <c r="L30" i="100"/>
  <c r="M30" i="100" s="1"/>
  <c r="K30" i="100"/>
  <c r="K29" i="100"/>
  <c r="L29" i="100" s="1"/>
  <c r="M29" i="100" s="1"/>
  <c r="L28" i="100"/>
  <c r="M28" i="100" s="1"/>
  <c r="K28" i="100"/>
  <c r="K27" i="100"/>
  <c r="L27" i="100" s="1"/>
  <c r="M27" i="100" s="1"/>
  <c r="L26" i="100"/>
  <c r="M26" i="100" s="1"/>
  <c r="K26" i="100"/>
  <c r="K25" i="100"/>
  <c r="L25" i="100" s="1"/>
  <c r="M25" i="100" s="1"/>
  <c r="L24" i="100"/>
  <c r="M24" i="100" s="1"/>
  <c r="K24" i="100"/>
  <c r="K23" i="100"/>
  <c r="L23" i="100" s="1"/>
  <c r="M23" i="100" s="1"/>
  <c r="L22" i="100"/>
  <c r="M22" i="100" s="1"/>
  <c r="K22" i="100"/>
  <c r="K21" i="100"/>
  <c r="L21" i="100" s="1"/>
  <c r="M21" i="100" s="1"/>
  <c r="L20" i="100"/>
  <c r="M20" i="100" s="1"/>
  <c r="K20" i="100"/>
  <c r="K19" i="100"/>
  <c r="K34" i="100" s="1"/>
  <c r="K810" i="98"/>
  <c r="L810" i="98" s="1"/>
  <c r="M810" i="98" s="1"/>
  <c r="L809" i="98"/>
  <c r="M809" i="98" s="1"/>
  <c r="K809" i="98"/>
  <c r="K808" i="98"/>
  <c r="L808" i="98" s="1"/>
  <c r="M808" i="98" s="1"/>
  <c r="K807" i="98"/>
  <c r="L807" i="98" s="1"/>
  <c r="M807" i="98" s="1"/>
  <c r="K806" i="98"/>
  <c r="L806" i="98" s="1"/>
  <c r="M806" i="98" s="1"/>
  <c r="L805" i="98"/>
  <c r="M805" i="98" s="1"/>
  <c r="K805" i="98"/>
  <c r="K804" i="98"/>
  <c r="L804" i="98" s="1"/>
  <c r="M804" i="98" s="1"/>
  <c r="K803" i="98"/>
  <c r="L803" i="98" s="1"/>
  <c r="M803" i="98" s="1"/>
  <c r="K802" i="98"/>
  <c r="L802" i="98" s="1"/>
  <c r="M802" i="98" s="1"/>
  <c r="L801" i="98"/>
  <c r="M801" i="98" s="1"/>
  <c r="K801" i="98"/>
  <c r="K800" i="98"/>
  <c r="L800" i="98" s="1"/>
  <c r="M800" i="98" s="1"/>
  <c r="K799" i="98"/>
  <c r="L799" i="98" s="1"/>
  <c r="M799" i="98" s="1"/>
  <c r="K798" i="98"/>
  <c r="L798" i="98" s="1"/>
  <c r="M798" i="98" s="1"/>
  <c r="L797" i="98"/>
  <c r="M797" i="98" s="1"/>
  <c r="K797" i="98"/>
  <c r="K796" i="98"/>
  <c r="K811" i="98" s="1"/>
  <c r="K793" i="98"/>
  <c r="L793" i="98" s="1"/>
  <c r="M793" i="98" s="1"/>
  <c r="L792" i="98"/>
  <c r="M792" i="98" s="1"/>
  <c r="K792" i="98"/>
  <c r="K791" i="98"/>
  <c r="L791" i="98" s="1"/>
  <c r="M791" i="98" s="1"/>
  <c r="K790" i="98"/>
  <c r="L790" i="98" s="1"/>
  <c r="M790" i="98" s="1"/>
  <c r="K789" i="98"/>
  <c r="L789" i="98" s="1"/>
  <c r="M789" i="98" s="1"/>
  <c r="L788" i="98"/>
  <c r="M788" i="98" s="1"/>
  <c r="K788" i="98"/>
  <c r="K787" i="98"/>
  <c r="L787" i="98" s="1"/>
  <c r="M787" i="98" s="1"/>
  <c r="K786" i="98"/>
  <c r="L786" i="98" s="1"/>
  <c r="M786" i="98" s="1"/>
  <c r="K785" i="98"/>
  <c r="L785" i="98" s="1"/>
  <c r="M785" i="98" s="1"/>
  <c r="L784" i="98"/>
  <c r="M784" i="98" s="1"/>
  <c r="K784" i="98"/>
  <c r="K783" i="98"/>
  <c r="L783" i="98" s="1"/>
  <c r="M783" i="98" s="1"/>
  <c r="K782" i="98"/>
  <c r="L782" i="98" s="1"/>
  <c r="M782" i="98" s="1"/>
  <c r="K781" i="98"/>
  <c r="L781" i="98" s="1"/>
  <c r="M781" i="98" s="1"/>
  <c r="L780" i="98"/>
  <c r="M780" i="98" s="1"/>
  <c r="K780" i="98"/>
  <c r="K779" i="98"/>
  <c r="K770" i="98"/>
  <c r="L770" i="98" s="1"/>
  <c r="M770" i="98" s="1"/>
  <c r="L769" i="98"/>
  <c r="M769" i="98" s="1"/>
  <c r="K769" i="98"/>
  <c r="K768" i="98"/>
  <c r="L768" i="98" s="1"/>
  <c r="M768" i="98" s="1"/>
  <c r="K767" i="98"/>
  <c r="L767" i="98" s="1"/>
  <c r="M767" i="98" s="1"/>
  <c r="K766" i="98"/>
  <c r="L766" i="98" s="1"/>
  <c r="M766" i="98" s="1"/>
  <c r="L765" i="98"/>
  <c r="M765" i="98" s="1"/>
  <c r="K765" i="98"/>
  <c r="K764" i="98"/>
  <c r="L764" i="98" s="1"/>
  <c r="M764" i="98" s="1"/>
  <c r="K763" i="98"/>
  <c r="L763" i="98" s="1"/>
  <c r="M763" i="98" s="1"/>
  <c r="K762" i="98"/>
  <c r="L762" i="98" s="1"/>
  <c r="M762" i="98" s="1"/>
  <c r="L761" i="98"/>
  <c r="M761" i="98" s="1"/>
  <c r="K761" i="98"/>
  <c r="K760" i="98"/>
  <c r="L760" i="98" s="1"/>
  <c r="M760" i="98" s="1"/>
  <c r="K759" i="98"/>
  <c r="L759" i="98" s="1"/>
  <c r="M759" i="98" s="1"/>
  <c r="K758" i="98"/>
  <c r="L758" i="98" s="1"/>
  <c r="M758" i="98" s="1"/>
  <c r="L757" i="98"/>
  <c r="M757" i="98" s="1"/>
  <c r="K757" i="98"/>
  <c r="K756" i="98"/>
  <c r="K771" i="98" s="1"/>
  <c r="K753" i="98"/>
  <c r="L753" i="98" s="1"/>
  <c r="M753" i="98" s="1"/>
  <c r="L752" i="98"/>
  <c r="M752" i="98" s="1"/>
  <c r="K752" i="98"/>
  <c r="K751" i="98"/>
  <c r="L751" i="98" s="1"/>
  <c r="M751" i="98" s="1"/>
  <c r="K750" i="98"/>
  <c r="L750" i="98" s="1"/>
  <c r="M750" i="98" s="1"/>
  <c r="K749" i="98"/>
  <c r="L749" i="98" s="1"/>
  <c r="M749" i="98" s="1"/>
  <c r="L748" i="98"/>
  <c r="M748" i="98" s="1"/>
  <c r="K748" i="98"/>
  <c r="K747" i="98"/>
  <c r="L747" i="98" s="1"/>
  <c r="M747" i="98" s="1"/>
  <c r="K746" i="98"/>
  <c r="L746" i="98" s="1"/>
  <c r="M746" i="98" s="1"/>
  <c r="K745" i="98"/>
  <c r="L745" i="98" s="1"/>
  <c r="M745" i="98" s="1"/>
  <c r="L744" i="98"/>
  <c r="M744" i="98" s="1"/>
  <c r="K744" i="98"/>
  <c r="K743" i="98"/>
  <c r="L743" i="98" s="1"/>
  <c r="M743" i="98" s="1"/>
  <c r="K742" i="98"/>
  <c r="L742" i="98" s="1"/>
  <c r="M742" i="98" s="1"/>
  <c r="K741" i="98"/>
  <c r="L741" i="98" s="1"/>
  <c r="M741" i="98" s="1"/>
  <c r="L740" i="98"/>
  <c r="M740" i="98" s="1"/>
  <c r="K740" i="98"/>
  <c r="K739" i="98"/>
  <c r="K754" i="98" s="1"/>
  <c r="K730" i="98"/>
  <c r="L730" i="98" s="1"/>
  <c r="M730" i="98" s="1"/>
  <c r="L729" i="98"/>
  <c r="M729" i="98" s="1"/>
  <c r="K729" i="98"/>
  <c r="K728" i="98"/>
  <c r="L728" i="98" s="1"/>
  <c r="M728" i="98" s="1"/>
  <c r="K727" i="98"/>
  <c r="L727" i="98" s="1"/>
  <c r="M727" i="98" s="1"/>
  <c r="K726" i="98"/>
  <c r="L726" i="98" s="1"/>
  <c r="M726" i="98" s="1"/>
  <c r="L725" i="98"/>
  <c r="M725" i="98" s="1"/>
  <c r="K725" i="98"/>
  <c r="K724" i="98"/>
  <c r="L724" i="98" s="1"/>
  <c r="M724" i="98" s="1"/>
  <c r="K723" i="98"/>
  <c r="L723" i="98" s="1"/>
  <c r="M723" i="98" s="1"/>
  <c r="K722" i="98"/>
  <c r="L722" i="98" s="1"/>
  <c r="M722" i="98" s="1"/>
  <c r="L721" i="98"/>
  <c r="M721" i="98" s="1"/>
  <c r="K721" i="98"/>
  <c r="K720" i="98"/>
  <c r="L720" i="98" s="1"/>
  <c r="M720" i="98" s="1"/>
  <c r="K719" i="98"/>
  <c r="L719" i="98" s="1"/>
  <c r="M719" i="98" s="1"/>
  <c r="K718" i="98"/>
  <c r="L718" i="98" s="1"/>
  <c r="M718" i="98" s="1"/>
  <c r="L717" i="98"/>
  <c r="M717" i="98" s="1"/>
  <c r="K717" i="98"/>
  <c r="K716" i="98"/>
  <c r="K731" i="98" s="1"/>
  <c r="K713" i="98"/>
  <c r="L713" i="98" s="1"/>
  <c r="M713" i="98" s="1"/>
  <c r="L712" i="98"/>
  <c r="M712" i="98" s="1"/>
  <c r="K712" i="98"/>
  <c r="K711" i="98"/>
  <c r="L711" i="98" s="1"/>
  <c r="M711" i="98" s="1"/>
  <c r="K710" i="98"/>
  <c r="L710" i="98" s="1"/>
  <c r="M710" i="98" s="1"/>
  <c r="K709" i="98"/>
  <c r="L709" i="98" s="1"/>
  <c r="M709" i="98" s="1"/>
  <c r="L708" i="98"/>
  <c r="M708" i="98" s="1"/>
  <c r="K708" i="98"/>
  <c r="K707" i="98"/>
  <c r="L707" i="98" s="1"/>
  <c r="M707" i="98" s="1"/>
  <c r="K706" i="98"/>
  <c r="L706" i="98" s="1"/>
  <c r="M706" i="98" s="1"/>
  <c r="K705" i="98"/>
  <c r="L705" i="98" s="1"/>
  <c r="M705" i="98" s="1"/>
  <c r="L704" i="98"/>
  <c r="M704" i="98" s="1"/>
  <c r="K704" i="98"/>
  <c r="K703" i="98"/>
  <c r="L703" i="98" s="1"/>
  <c r="M703" i="98" s="1"/>
  <c r="K702" i="98"/>
  <c r="L702" i="98" s="1"/>
  <c r="M702" i="98" s="1"/>
  <c r="K701" i="98"/>
  <c r="L701" i="98" s="1"/>
  <c r="M701" i="98" s="1"/>
  <c r="L700" i="98"/>
  <c r="M700" i="98" s="1"/>
  <c r="K700" i="98"/>
  <c r="K699" i="98"/>
  <c r="K714" i="98" s="1"/>
  <c r="K690" i="98"/>
  <c r="L690" i="98" s="1"/>
  <c r="M690" i="98" s="1"/>
  <c r="L689" i="98"/>
  <c r="M689" i="98" s="1"/>
  <c r="K689" i="98"/>
  <c r="K688" i="98"/>
  <c r="L688" i="98" s="1"/>
  <c r="M688" i="98" s="1"/>
  <c r="K687" i="98"/>
  <c r="L687" i="98" s="1"/>
  <c r="M687" i="98" s="1"/>
  <c r="K686" i="98"/>
  <c r="L686" i="98" s="1"/>
  <c r="M686" i="98" s="1"/>
  <c r="L685" i="98"/>
  <c r="M685" i="98" s="1"/>
  <c r="K685" i="98"/>
  <c r="K684" i="98"/>
  <c r="L684" i="98" s="1"/>
  <c r="M684" i="98" s="1"/>
  <c r="K683" i="98"/>
  <c r="L683" i="98" s="1"/>
  <c r="M683" i="98" s="1"/>
  <c r="K682" i="98"/>
  <c r="L682" i="98" s="1"/>
  <c r="M682" i="98" s="1"/>
  <c r="L681" i="98"/>
  <c r="M681" i="98" s="1"/>
  <c r="K681" i="98"/>
  <c r="K680" i="98"/>
  <c r="L680" i="98" s="1"/>
  <c r="M680" i="98" s="1"/>
  <c r="K679" i="98"/>
  <c r="L679" i="98" s="1"/>
  <c r="M679" i="98" s="1"/>
  <c r="K678" i="98"/>
  <c r="L678" i="98" s="1"/>
  <c r="M678" i="98" s="1"/>
  <c r="L677" i="98"/>
  <c r="M677" i="98" s="1"/>
  <c r="K677" i="98"/>
  <c r="K676" i="98"/>
  <c r="K691" i="98" s="1"/>
  <c r="K673" i="98"/>
  <c r="L673" i="98" s="1"/>
  <c r="M673" i="98" s="1"/>
  <c r="L672" i="98"/>
  <c r="M672" i="98" s="1"/>
  <c r="K672" i="98"/>
  <c r="K671" i="98"/>
  <c r="L671" i="98" s="1"/>
  <c r="M671" i="98" s="1"/>
  <c r="K670" i="98"/>
  <c r="L670" i="98" s="1"/>
  <c r="M670" i="98" s="1"/>
  <c r="K669" i="98"/>
  <c r="L669" i="98" s="1"/>
  <c r="M669" i="98" s="1"/>
  <c r="L668" i="98"/>
  <c r="M668" i="98" s="1"/>
  <c r="K668" i="98"/>
  <c r="K667" i="98"/>
  <c r="L667" i="98" s="1"/>
  <c r="M667" i="98" s="1"/>
  <c r="K666" i="98"/>
  <c r="L666" i="98" s="1"/>
  <c r="M666" i="98" s="1"/>
  <c r="K665" i="98"/>
  <c r="L665" i="98" s="1"/>
  <c r="M665" i="98" s="1"/>
  <c r="L664" i="98"/>
  <c r="M664" i="98" s="1"/>
  <c r="K664" i="98"/>
  <c r="K663" i="98"/>
  <c r="L663" i="98" s="1"/>
  <c r="M663" i="98" s="1"/>
  <c r="K662" i="98"/>
  <c r="L662" i="98" s="1"/>
  <c r="M662" i="98" s="1"/>
  <c r="K661" i="98"/>
  <c r="L661" i="98" s="1"/>
  <c r="M661" i="98" s="1"/>
  <c r="L660" i="98"/>
  <c r="M660" i="98" s="1"/>
  <c r="K660" i="98"/>
  <c r="K659" i="98"/>
  <c r="K674" i="98" s="1"/>
  <c r="K650" i="98"/>
  <c r="L650" i="98" s="1"/>
  <c r="M650" i="98" s="1"/>
  <c r="L649" i="98"/>
  <c r="M649" i="98" s="1"/>
  <c r="K649" i="98"/>
  <c r="K648" i="98"/>
  <c r="L648" i="98" s="1"/>
  <c r="M648" i="98" s="1"/>
  <c r="K647" i="98"/>
  <c r="L647" i="98" s="1"/>
  <c r="M647" i="98" s="1"/>
  <c r="K646" i="98"/>
  <c r="L646" i="98" s="1"/>
  <c r="M646" i="98" s="1"/>
  <c r="L645" i="98"/>
  <c r="M645" i="98" s="1"/>
  <c r="K645" i="98"/>
  <c r="K644" i="98"/>
  <c r="L644" i="98" s="1"/>
  <c r="M644" i="98" s="1"/>
  <c r="K643" i="98"/>
  <c r="L643" i="98" s="1"/>
  <c r="M643" i="98" s="1"/>
  <c r="K642" i="98"/>
  <c r="L642" i="98" s="1"/>
  <c r="M642" i="98" s="1"/>
  <c r="L641" i="98"/>
  <c r="M641" i="98" s="1"/>
  <c r="K641" i="98"/>
  <c r="K640" i="98"/>
  <c r="L640" i="98" s="1"/>
  <c r="M640" i="98" s="1"/>
  <c r="K639" i="98"/>
  <c r="L639" i="98" s="1"/>
  <c r="M639" i="98" s="1"/>
  <c r="K638" i="98"/>
  <c r="L638" i="98" s="1"/>
  <c r="M638" i="98" s="1"/>
  <c r="L637" i="98"/>
  <c r="M637" i="98" s="1"/>
  <c r="K637" i="98"/>
  <c r="K636" i="98"/>
  <c r="K633" i="98"/>
  <c r="L633" i="98" s="1"/>
  <c r="M633" i="98" s="1"/>
  <c r="L632" i="98"/>
  <c r="M632" i="98" s="1"/>
  <c r="K632" i="98"/>
  <c r="K631" i="98"/>
  <c r="L631" i="98" s="1"/>
  <c r="M631" i="98" s="1"/>
  <c r="K630" i="98"/>
  <c r="L630" i="98" s="1"/>
  <c r="M630" i="98" s="1"/>
  <c r="K629" i="98"/>
  <c r="L629" i="98" s="1"/>
  <c r="M629" i="98" s="1"/>
  <c r="L628" i="98"/>
  <c r="M628" i="98" s="1"/>
  <c r="K628" i="98"/>
  <c r="K627" i="98"/>
  <c r="L627" i="98" s="1"/>
  <c r="M627" i="98" s="1"/>
  <c r="K626" i="98"/>
  <c r="L626" i="98" s="1"/>
  <c r="M626" i="98" s="1"/>
  <c r="K625" i="98"/>
  <c r="L625" i="98" s="1"/>
  <c r="M625" i="98" s="1"/>
  <c r="L624" i="98"/>
  <c r="M624" i="98" s="1"/>
  <c r="K624" i="98"/>
  <c r="K623" i="98"/>
  <c r="L623" i="98" s="1"/>
  <c r="M623" i="98" s="1"/>
  <c r="K622" i="98"/>
  <c r="L622" i="98" s="1"/>
  <c r="M622" i="98" s="1"/>
  <c r="K621" i="98"/>
  <c r="L621" i="98" s="1"/>
  <c r="M621" i="98" s="1"/>
  <c r="L620" i="98"/>
  <c r="M620" i="98" s="1"/>
  <c r="K620" i="98"/>
  <c r="K619" i="98"/>
  <c r="K634" i="98" s="1"/>
  <c r="K610" i="98"/>
  <c r="L610" i="98" s="1"/>
  <c r="M610" i="98" s="1"/>
  <c r="K609" i="98"/>
  <c r="L609" i="98" s="1"/>
  <c r="M609" i="98" s="1"/>
  <c r="K608" i="98"/>
  <c r="L608" i="98" s="1"/>
  <c r="M608" i="98" s="1"/>
  <c r="L607" i="98"/>
  <c r="M607" i="98" s="1"/>
  <c r="K607" i="98"/>
  <c r="K606" i="98"/>
  <c r="L606" i="98" s="1"/>
  <c r="M606" i="98" s="1"/>
  <c r="K605" i="98"/>
  <c r="L605" i="98" s="1"/>
  <c r="M605" i="98" s="1"/>
  <c r="K604" i="98"/>
  <c r="L604" i="98" s="1"/>
  <c r="M604" i="98" s="1"/>
  <c r="L603" i="98"/>
  <c r="M603" i="98" s="1"/>
  <c r="K603" i="98"/>
  <c r="K602" i="98"/>
  <c r="L602" i="98" s="1"/>
  <c r="M602" i="98" s="1"/>
  <c r="K601" i="98"/>
  <c r="L601" i="98" s="1"/>
  <c r="M601" i="98" s="1"/>
  <c r="K600" i="98"/>
  <c r="L600" i="98" s="1"/>
  <c r="M600" i="98" s="1"/>
  <c r="L599" i="98"/>
  <c r="M599" i="98" s="1"/>
  <c r="K599" i="98"/>
  <c r="K598" i="98"/>
  <c r="L598" i="98" s="1"/>
  <c r="M598" i="98" s="1"/>
  <c r="K597" i="98"/>
  <c r="L597" i="98" s="1"/>
  <c r="M597" i="98" s="1"/>
  <c r="K596" i="98"/>
  <c r="K593" i="98"/>
  <c r="L593" i="98" s="1"/>
  <c r="M593" i="98" s="1"/>
  <c r="K592" i="98"/>
  <c r="L592" i="98" s="1"/>
  <c r="M592" i="98" s="1"/>
  <c r="K591" i="98"/>
  <c r="L591" i="98" s="1"/>
  <c r="M591" i="98" s="1"/>
  <c r="L590" i="98"/>
  <c r="M590" i="98" s="1"/>
  <c r="K590" i="98"/>
  <c r="K589" i="98"/>
  <c r="L589" i="98" s="1"/>
  <c r="M589" i="98" s="1"/>
  <c r="K588" i="98"/>
  <c r="L588" i="98" s="1"/>
  <c r="M588" i="98" s="1"/>
  <c r="K587" i="98"/>
  <c r="L587" i="98" s="1"/>
  <c r="M587" i="98" s="1"/>
  <c r="L586" i="98"/>
  <c r="M586" i="98" s="1"/>
  <c r="K586" i="98"/>
  <c r="K585" i="98"/>
  <c r="L585" i="98" s="1"/>
  <c r="M585" i="98" s="1"/>
  <c r="K584" i="98"/>
  <c r="L584" i="98" s="1"/>
  <c r="M584" i="98" s="1"/>
  <c r="K583" i="98"/>
  <c r="L583" i="98" s="1"/>
  <c r="M583" i="98" s="1"/>
  <c r="L582" i="98"/>
  <c r="M582" i="98" s="1"/>
  <c r="K582" i="98"/>
  <c r="K581" i="98"/>
  <c r="L581" i="98" s="1"/>
  <c r="M581" i="98" s="1"/>
  <c r="K580" i="98"/>
  <c r="L580" i="98" s="1"/>
  <c r="M580" i="98" s="1"/>
  <c r="K579" i="98"/>
  <c r="K570" i="98"/>
  <c r="L570" i="98" s="1"/>
  <c r="M570" i="98" s="1"/>
  <c r="L569" i="98"/>
  <c r="M569" i="98" s="1"/>
  <c r="K569" i="98"/>
  <c r="K568" i="98"/>
  <c r="L568" i="98" s="1"/>
  <c r="M568" i="98" s="1"/>
  <c r="K567" i="98"/>
  <c r="L567" i="98" s="1"/>
  <c r="M567" i="98" s="1"/>
  <c r="K566" i="98"/>
  <c r="L566" i="98" s="1"/>
  <c r="M566" i="98" s="1"/>
  <c r="L565" i="98"/>
  <c r="M565" i="98" s="1"/>
  <c r="K565" i="98"/>
  <c r="K564" i="98"/>
  <c r="L564" i="98" s="1"/>
  <c r="M564" i="98" s="1"/>
  <c r="K563" i="98"/>
  <c r="L563" i="98" s="1"/>
  <c r="M563" i="98" s="1"/>
  <c r="K562" i="98"/>
  <c r="L562" i="98" s="1"/>
  <c r="M562" i="98" s="1"/>
  <c r="L561" i="98"/>
  <c r="M561" i="98" s="1"/>
  <c r="K561" i="98"/>
  <c r="K560" i="98"/>
  <c r="L560" i="98" s="1"/>
  <c r="M560" i="98" s="1"/>
  <c r="K559" i="98"/>
  <c r="L559" i="98" s="1"/>
  <c r="M559" i="98" s="1"/>
  <c r="K558" i="98"/>
  <c r="L558" i="98" s="1"/>
  <c r="M558" i="98" s="1"/>
  <c r="L557" i="98"/>
  <c r="M557" i="98" s="1"/>
  <c r="K557" i="98"/>
  <c r="K556" i="98"/>
  <c r="K553" i="98"/>
  <c r="L553" i="98" s="1"/>
  <c r="M553" i="98" s="1"/>
  <c r="L552" i="98"/>
  <c r="M552" i="98" s="1"/>
  <c r="K552" i="98"/>
  <c r="K551" i="98"/>
  <c r="L551" i="98" s="1"/>
  <c r="M551" i="98" s="1"/>
  <c r="K550" i="98"/>
  <c r="L550" i="98" s="1"/>
  <c r="M550" i="98" s="1"/>
  <c r="K549" i="98"/>
  <c r="L549" i="98" s="1"/>
  <c r="M549" i="98" s="1"/>
  <c r="L548" i="98"/>
  <c r="M548" i="98" s="1"/>
  <c r="K548" i="98"/>
  <c r="K547" i="98"/>
  <c r="L547" i="98" s="1"/>
  <c r="M547" i="98" s="1"/>
  <c r="K546" i="98"/>
  <c r="L546" i="98" s="1"/>
  <c r="M546" i="98" s="1"/>
  <c r="K545" i="98"/>
  <c r="L545" i="98" s="1"/>
  <c r="M545" i="98" s="1"/>
  <c r="L544" i="98"/>
  <c r="M544" i="98" s="1"/>
  <c r="K544" i="98"/>
  <c r="K543" i="98"/>
  <c r="L543" i="98" s="1"/>
  <c r="M543" i="98" s="1"/>
  <c r="K542" i="98"/>
  <c r="L542" i="98" s="1"/>
  <c r="M542" i="98" s="1"/>
  <c r="K541" i="98"/>
  <c r="L541" i="98" s="1"/>
  <c r="M541" i="98" s="1"/>
  <c r="L540" i="98"/>
  <c r="M540" i="98" s="1"/>
  <c r="K540" i="98"/>
  <c r="K539" i="98"/>
  <c r="K554" i="98" s="1"/>
  <c r="K530" i="98"/>
  <c r="L530" i="98" s="1"/>
  <c r="M530" i="98" s="1"/>
  <c r="L529" i="98"/>
  <c r="M529" i="98" s="1"/>
  <c r="K529" i="98"/>
  <c r="K528" i="98"/>
  <c r="L528" i="98" s="1"/>
  <c r="M528" i="98" s="1"/>
  <c r="K527" i="98"/>
  <c r="L527" i="98" s="1"/>
  <c r="M527" i="98" s="1"/>
  <c r="K526" i="98"/>
  <c r="L526" i="98" s="1"/>
  <c r="M526" i="98" s="1"/>
  <c r="L525" i="98"/>
  <c r="M525" i="98" s="1"/>
  <c r="K525" i="98"/>
  <c r="K524" i="98"/>
  <c r="L524" i="98" s="1"/>
  <c r="M524" i="98" s="1"/>
  <c r="K523" i="98"/>
  <c r="L523" i="98" s="1"/>
  <c r="M523" i="98" s="1"/>
  <c r="K522" i="98"/>
  <c r="L522" i="98" s="1"/>
  <c r="M522" i="98" s="1"/>
  <c r="L521" i="98"/>
  <c r="M521" i="98" s="1"/>
  <c r="K521" i="98"/>
  <c r="K520" i="98"/>
  <c r="L520" i="98" s="1"/>
  <c r="M520" i="98" s="1"/>
  <c r="K519" i="98"/>
  <c r="L519" i="98" s="1"/>
  <c r="M519" i="98" s="1"/>
  <c r="K518" i="98"/>
  <c r="L518" i="98" s="1"/>
  <c r="M518" i="98" s="1"/>
  <c r="L517" i="98"/>
  <c r="M517" i="98" s="1"/>
  <c r="K517" i="98"/>
  <c r="K516" i="98"/>
  <c r="K513" i="98"/>
  <c r="L513" i="98" s="1"/>
  <c r="M513" i="98" s="1"/>
  <c r="L512" i="98"/>
  <c r="M512" i="98" s="1"/>
  <c r="K512" i="98"/>
  <c r="K511" i="98"/>
  <c r="L511" i="98" s="1"/>
  <c r="M511" i="98" s="1"/>
  <c r="K510" i="98"/>
  <c r="L510" i="98" s="1"/>
  <c r="M510" i="98" s="1"/>
  <c r="K509" i="98"/>
  <c r="L509" i="98" s="1"/>
  <c r="M509" i="98" s="1"/>
  <c r="L508" i="98"/>
  <c r="M508" i="98" s="1"/>
  <c r="K508" i="98"/>
  <c r="K507" i="98"/>
  <c r="L507" i="98" s="1"/>
  <c r="M507" i="98" s="1"/>
  <c r="K506" i="98"/>
  <c r="L506" i="98" s="1"/>
  <c r="M506" i="98" s="1"/>
  <c r="K505" i="98"/>
  <c r="L505" i="98" s="1"/>
  <c r="M505" i="98" s="1"/>
  <c r="L504" i="98"/>
  <c r="M504" i="98" s="1"/>
  <c r="K504" i="98"/>
  <c r="K503" i="98"/>
  <c r="L503" i="98" s="1"/>
  <c r="M503" i="98" s="1"/>
  <c r="K502" i="98"/>
  <c r="L502" i="98" s="1"/>
  <c r="M502" i="98" s="1"/>
  <c r="K501" i="98"/>
  <c r="L501" i="98" s="1"/>
  <c r="M501" i="98" s="1"/>
  <c r="L500" i="98"/>
  <c r="M500" i="98" s="1"/>
  <c r="K500" i="98"/>
  <c r="K499" i="98"/>
  <c r="K514" i="98" s="1"/>
  <c r="K490" i="98"/>
  <c r="L490" i="98" s="1"/>
  <c r="M490" i="98" s="1"/>
  <c r="L489" i="98"/>
  <c r="M489" i="98" s="1"/>
  <c r="K489" i="98"/>
  <c r="K488" i="98"/>
  <c r="L488" i="98" s="1"/>
  <c r="M488" i="98" s="1"/>
  <c r="K487" i="98"/>
  <c r="L487" i="98" s="1"/>
  <c r="M487" i="98" s="1"/>
  <c r="K486" i="98"/>
  <c r="L486" i="98" s="1"/>
  <c r="M486" i="98" s="1"/>
  <c r="L485" i="98"/>
  <c r="M485" i="98" s="1"/>
  <c r="K485" i="98"/>
  <c r="K484" i="98"/>
  <c r="L484" i="98" s="1"/>
  <c r="M484" i="98" s="1"/>
  <c r="K483" i="98"/>
  <c r="L483" i="98" s="1"/>
  <c r="M483" i="98" s="1"/>
  <c r="K482" i="98"/>
  <c r="L482" i="98" s="1"/>
  <c r="M482" i="98" s="1"/>
  <c r="L481" i="98"/>
  <c r="M481" i="98" s="1"/>
  <c r="K481" i="98"/>
  <c r="K480" i="98"/>
  <c r="L480" i="98" s="1"/>
  <c r="M480" i="98" s="1"/>
  <c r="K479" i="98"/>
  <c r="L479" i="98" s="1"/>
  <c r="M479" i="98" s="1"/>
  <c r="K478" i="98"/>
  <c r="L478" i="98" s="1"/>
  <c r="M478" i="98" s="1"/>
  <c r="L477" i="98"/>
  <c r="M477" i="98" s="1"/>
  <c r="K477" i="98"/>
  <c r="K476" i="98"/>
  <c r="K491" i="98" s="1"/>
  <c r="K473" i="98"/>
  <c r="L473" i="98" s="1"/>
  <c r="M473" i="98" s="1"/>
  <c r="L472" i="98"/>
  <c r="M472" i="98" s="1"/>
  <c r="K472" i="98"/>
  <c r="K471" i="98"/>
  <c r="L471" i="98" s="1"/>
  <c r="M471" i="98" s="1"/>
  <c r="K470" i="98"/>
  <c r="L470" i="98" s="1"/>
  <c r="M470" i="98" s="1"/>
  <c r="K469" i="98"/>
  <c r="L469" i="98" s="1"/>
  <c r="M469" i="98" s="1"/>
  <c r="L468" i="98"/>
  <c r="M468" i="98" s="1"/>
  <c r="K468" i="98"/>
  <c r="K467" i="98"/>
  <c r="L467" i="98" s="1"/>
  <c r="M467" i="98" s="1"/>
  <c r="K466" i="98"/>
  <c r="L466" i="98" s="1"/>
  <c r="M466" i="98" s="1"/>
  <c r="K465" i="98"/>
  <c r="L465" i="98" s="1"/>
  <c r="M465" i="98" s="1"/>
  <c r="L464" i="98"/>
  <c r="M464" i="98" s="1"/>
  <c r="K464" i="98"/>
  <c r="K463" i="98"/>
  <c r="L463" i="98" s="1"/>
  <c r="M463" i="98" s="1"/>
  <c r="K462" i="98"/>
  <c r="L462" i="98" s="1"/>
  <c r="M462" i="98" s="1"/>
  <c r="K461" i="98"/>
  <c r="L461" i="98" s="1"/>
  <c r="M461" i="98" s="1"/>
  <c r="L460" i="98"/>
  <c r="M460" i="98" s="1"/>
  <c r="K460" i="98"/>
  <c r="K459" i="98"/>
  <c r="K474" i="98" s="1"/>
  <c r="K450" i="98"/>
  <c r="L450" i="98" s="1"/>
  <c r="M450" i="98" s="1"/>
  <c r="L449" i="98"/>
  <c r="M449" i="98" s="1"/>
  <c r="K449" i="98"/>
  <c r="K448" i="98"/>
  <c r="L448" i="98" s="1"/>
  <c r="M448" i="98" s="1"/>
  <c r="K447" i="98"/>
  <c r="L447" i="98" s="1"/>
  <c r="M447" i="98" s="1"/>
  <c r="K446" i="98"/>
  <c r="L446" i="98" s="1"/>
  <c r="M446" i="98" s="1"/>
  <c r="L445" i="98"/>
  <c r="M445" i="98" s="1"/>
  <c r="K445" i="98"/>
  <c r="K444" i="98"/>
  <c r="L444" i="98" s="1"/>
  <c r="M444" i="98" s="1"/>
  <c r="K443" i="98"/>
  <c r="L443" i="98" s="1"/>
  <c r="M443" i="98" s="1"/>
  <c r="K442" i="98"/>
  <c r="L442" i="98" s="1"/>
  <c r="M442" i="98" s="1"/>
  <c r="L441" i="98"/>
  <c r="M441" i="98" s="1"/>
  <c r="K441" i="98"/>
  <c r="K440" i="98"/>
  <c r="L440" i="98" s="1"/>
  <c r="M440" i="98" s="1"/>
  <c r="K439" i="98"/>
  <c r="L439" i="98" s="1"/>
  <c r="M439" i="98" s="1"/>
  <c r="K438" i="98"/>
  <c r="L438" i="98" s="1"/>
  <c r="M438" i="98" s="1"/>
  <c r="L437" i="98"/>
  <c r="M437" i="98" s="1"/>
  <c r="K437" i="98"/>
  <c r="K436" i="98"/>
  <c r="K451" i="98" s="1"/>
  <c r="K433" i="98"/>
  <c r="L433" i="98" s="1"/>
  <c r="M433" i="98" s="1"/>
  <c r="L432" i="98"/>
  <c r="M432" i="98" s="1"/>
  <c r="K432" i="98"/>
  <c r="K431" i="98"/>
  <c r="L431" i="98" s="1"/>
  <c r="M431" i="98" s="1"/>
  <c r="K430" i="98"/>
  <c r="L430" i="98" s="1"/>
  <c r="M430" i="98" s="1"/>
  <c r="K429" i="98"/>
  <c r="L429" i="98" s="1"/>
  <c r="M429" i="98" s="1"/>
  <c r="L428" i="98"/>
  <c r="M428" i="98" s="1"/>
  <c r="K428" i="98"/>
  <c r="K427" i="98"/>
  <c r="L427" i="98" s="1"/>
  <c r="M427" i="98" s="1"/>
  <c r="K426" i="98"/>
  <c r="L426" i="98" s="1"/>
  <c r="M426" i="98" s="1"/>
  <c r="K425" i="98"/>
  <c r="L425" i="98" s="1"/>
  <c r="M425" i="98" s="1"/>
  <c r="L424" i="98"/>
  <c r="M424" i="98" s="1"/>
  <c r="K424" i="98"/>
  <c r="K423" i="98"/>
  <c r="L423" i="98" s="1"/>
  <c r="M423" i="98" s="1"/>
  <c r="K422" i="98"/>
  <c r="L422" i="98" s="1"/>
  <c r="M422" i="98" s="1"/>
  <c r="K421" i="98"/>
  <c r="L421" i="98" s="1"/>
  <c r="M421" i="98" s="1"/>
  <c r="L420" i="98"/>
  <c r="M420" i="98" s="1"/>
  <c r="K420" i="98"/>
  <c r="K419" i="98"/>
  <c r="K434" i="98" s="1"/>
  <c r="K410" i="98"/>
  <c r="L410" i="98" s="1"/>
  <c r="M410" i="98" s="1"/>
  <c r="L409" i="98"/>
  <c r="M409" i="98" s="1"/>
  <c r="K409" i="98"/>
  <c r="K408" i="98"/>
  <c r="L408" i="98" s="1"/>
  <c r="M408" i="98" s="1"/>
  <c r="K407" i="98"/>
  <c r="L407" i="98" s="1"/>
  <c r="M407" i="98" s="1"/>
  <c r="K406" i="98"/>
  <c r="L406" i="98" s="1"/>
  <c r="M406" i="98" s="1"/>
  <c r="L405" i="98"/>
  <c r="M405" i="98" s="1"/>
  <c r="K405" i="98"/>
  <c r="K404" i="98"/>
  <c r="L404" i="98" s="1"/>
  <c r="M404" i="98" s="1"/>
  <c r="K403" i="98"/>
  <c r="L403" i="98" s="1"/>
  <c r="M403" i="98" s="1"/>
  <c r="K402" i="98"/>
  <c r="L402" i="98" s="1"/>
  <c r="M402" i="98" s="1"/>
  <c r="L401" i="98"/>
  <c r="M401" i="98" s="1"/>
  <c r="K401" i="98"/>
  <c r="K400" i="98"/>
  <c r="L400" i="98" s="1"/>
  <c r="M400" i="98" s="1"/>
  <c r="K399" i="98"/>
  <c r="L399" i="98" s="1"/>
  <c r="M399" i="98" s="1"/>
  <c r="K398" i="98"/>
  <c r="L398" i="98" s="1"/>
  <c r="M398" i="98" s="1"/>
  <c r="L397" i="98"/>
  <c r="M397" i="98" s="1"/>
  <c r="K397" i="98"/>
  <c r="K396" i="98"/>
  <c r="K411" i="98" s="1"/>
  <c r="K393" i="98"/>
  <c r="L393" i="98" s="1"/>
  <c r="M393" i="98" s="1"/>
  <c r="L392" i="98"/>
  <c r="M392" i="98" s="1"/>
  <c r="K392" i="98"/>
  <c r="K391" i="98"/>
  <c r="L391" i="98" s="1"/>
  <c r="M391" i="98" s="1"/>
  <c r="K390" i="98"/>
  <c r="L390" i="98" s="1"/>
  <c r="M390" i="98" s="1"/>
  <c r="K389" i="98"/>
  <c r="L389" i="98" s="1"/>
  <c r="M389" i="98" s="1"/>
  <c r="L388" i="98"/>
  <c r="M388" i="98" s="1"/>
  <c r="K388" i="98"/>
  <c r="K387" i="98"/>
  <c r="L387" i="98" s="1"/>
  <c r="M387" i="98" s="1"/>
  <c r="K386" i="98"/>
  <c r="L386" i="98" s="1"/>
  <c r="M386" i="98" s="1"/>
  <c r="K385" i="98"/>
  <c r="L385" i="98" s="1"/>
  <c r="M385" i="98" s="1"/>
  <c r="L384" i="98"/>
  <c r="M384" i="98" s="1"/>
  <c r="K384" i="98"/>
  <c r="K383" i="98"/>
  <c r="L383" i="98" s="1"/>
  <c r="M383" i="98" s="1"/>
  <c r="K382" i="98"/>
  <c r="L382" i="98" s="1"/>
  <c r="M382" i="98" s="1"/>
  <c r="K381" i="98"/>
  <c r="L381" i="98" s="1"/>
  <c r="M381" i="98" s="1"/>
  <c r="L380" i="98"/>
  <c r="M380" i="98" s="1"/>
  <c r="K380" i="98"/>
  <c r="K379" i="98"/>
  <c r="K370" i="98"/>
  <c r="L370" i="98" s="1"/>
  <c r="M370" i="98" s="1"/>
  <c r="L369" i="98"/>
  <c r="M369" i="98" s="1"/>
  <c r="K369" i="98"/>
  <c r="K368" i="98"/>
  <c r="L368" i="98" s="1"/>
  <c r="M368" i="98" s="1"/>
  <c r="K367" i="98"/>
  <c r="L367" i="98" s="1"/>
  <c r="M367" i="98" s="1"/>
  <c r="K366" i="98"/>
  <c r="L366" i="98" s="1"/>
  <c r="M366" i="98" s="1"/>
  <c r="L365" i="98"/>
  <c r="M365" i="98" s="1"/>
  <c r="K365" i="98"/>
  <c r="K364" i="98"/>
  <c r="L364" i="98" s="1"/>
  <c r="M364" i="98" s="1"/>
  <c r="K363" i="98"/>
  <c r="L363" i="98" s="1"/>
  <c r="M363" i="98" s="1"/>
  <c r="K362" i="98"/>
  <c r="L362" i="98" s="1"/>
  <c r="M362" i="98" s="1"/>
  <c r="L361" i="98"/>
  <c r="M361" i="98" s="1"/>
  <c r="K361" i="98"/>
  <c r="K360" i="98"/>
  <c r="L360" i="98" s="1"/>
  <c r="M360" i="98" s="1"/>
  <c r="K359" i="98"/>
  <c r="L359" i="98" s="1"/>
  <c r="M359" i="98" s="1"/>
  <c r="K358" i="98"/>
  <c r="L358" i="98" s="1"/>
  <c r="M358" i="98" s="1"/>
  <c r="L357" i="98"/>
  <c r="M357" i="98" s="1"/>
  <c r="K357" i="98"/>
  <c r="K356" i="98"/>
  <c r="K353" i="98"/>
  <c r="L353" i="98" s="1"/>
  <c r="M353" i="98" s="1"/>
  <c r="L352" i="98"/>
  <c r="M352" i="98" s="1"/>
  <c r="K352" i="98"/>
  <c r="K351" i="98"/>
  <c r="L351" i="98" s="1"/>
  <c r="M351" i="98" s="1"/>
  <c r="K350" i="98"/>
  <c r="L350" i="98" s="1"/>
  <c r="M350" i="98" s="1"/>
  <c r="K349" i="98"/>
  <c r="L349" i="98" s="1"/>
  <c r="M349" i="98" s="1"/>
  <c r="L348" i="98"/>
  <c r="M348" i="98" s="1"/>
  <c r="K348" i="98"/>
  <c r="K347" i="98"/>
  <c r="L347" i="98" s="1"/>
  <c r="M347" i="98" s="1"/>
  <c r="K346" i="98"/>
  <c r="L346" i="98" s="1"/>
  <c r="M346" i="98" s="1"/>
  <c r="K345" i="98"/>
  <c r="L345" i="98" s="1"/>
  <c r="M345" i="98" s="1"/>
  <c r="L344" i="98"/>
  <c r="M344" i="98" s="1"/>
  <c r="K344" i="98"/>
  <c r="K343" i="98"/>
  <c r="L343" i="98" s="1"/>
  <c r="M343" i="98" s="1"/>
  <c r="K342" i="98"/>
  <c r="L342" i="98" s="1"/>
  <c r="M342" i="98" s="1"/>
  <c r="K341" i="98"/>
  <c r="L341" i="98" s="1"/>
  <c r="M341" i="98" s="1"/>
  <c r="L340" i="98"/>
  <c r="M340" i="98" s="1"/>
  <c r="K340" i="98"/>
  <c r="K339" i="98"/>
  <c r="K354" i="98" s="1"/>
  <c r="K330" i="98"/>
  <c r="L330" i="98" s="1"/>
  <c r="M330" i="98" s="1"/>
  <c r="L329" i="98"/>
  <c r="M329" i="98" s="1"/>
  <c r="K329" i="98"/>
  <c r="K328" i="98"/>
  <c r="L328" i="98" s="1"/>
  <c r="M328" i="98" s="1"/>
  <c r="K327" i="98"/>
  <c r="L327" i="98" s="1"/>
  <c r="M327" i="98" s="1"/>
  <c r="K326" i="98"/>
  <c r="L326" i="98" s="1"/>
  <c r="M326" i="98" s="1"/>
  <c r="L325" i="98"/>
  <c r="M325" i="98" s="1"/>
  <c r="K325" i="98"/>
  <c r="K324" i="98"/>
  <c r="L324" i="98" s="1"/>
  <c r="M324" i="98" s="1"/>
  <c r="K323" i="98"/>
  <c r="L323" i="98" s="1"/>
  <c r="M323" i="98" s="1"/>
  <c r="K322" i="98"/>
  <c r="L322" i="98" s="1"/>
  <c r="M322" i="98" s="1"/>
  <c r="L321" i="98"/>
  <c r="M321" i="98" s="1"/>
  <c r="K321" i="98"/>
  <c r="K320" i="98"/>
  <c r="L320" i="98" s="1"/>
  <c r="M320" i="98" s="1"/>
  <c r="K319" i="98"/>
  <c r="L319" i="98" s="1"/>
  <c r="M319" i="98" s="1"/>
  <c r="K318" i="98"/>
  <c r="L318" i="98" s="1"/>
  <c r="M318" i="98" s="1"/>
  <c r="L317" i="98"/>
  <c r="M317" i="98" s="1"/>
  <c r="K317" i="98"/>
  <c r="K316" i="98"/>
  <c r="K331" i="98" s="1"/>
  <c r="K313" i="98"/>
  <c r="L313" i="98" s="1"/>
  <c r="M313" i="98" s="1"/>
  <c r="L312" i="98"/>
  <c r="M312" i="98" s="1"/>
  <c r="K312" i="98"/>
  <c r="K311" i="98"/>
  <c r="L311" i="98" s="1"/>
  <c r="M311" i="98" s="1"/>
  <c r="K310" i="98"/>
  <c r="L310" i="98" s="1"/>
  <c r="M310" i="98" s="1"/>
  <c r="K309" i="98"/>
  <c r="L309" i="98" s="1"/>
  <c r="M309" i="98" s="1"/>
  <c r="L308" i="98"/>
  <c r="M308" i="98" s="1"/>
  <c r="K308" i="98"/>
  <c r="K307" i="98"/>
  <c r="L307" i="98" s="1"/>
  <c r="M307" i="98" s="1"/>
  <c r="K306" i="98"/>
  <c r="L306" i="98" s="1"/>
  <c r="M306" i="98" s="1"/>
  <c r="K305" i="98"/>
  <c r="L305" i="98" s="1"/>
  <c r="M305" i="98" s="1"/>
  <c r="L304" i="98"/>
  <c r="M304" i="98" s="1"/>
  <c r="K304" i="98"/>
  <c r="K303" i="98"/>
  <c r="L303" i="98" s="1"/>
  <c r="M303" i="98" s="1"/>
  <c r="K302" i="98"/>
  <c r="L302" i="98" s="1"/>
  <c r="M302" i="98" s="1"/>
  <c r="K301" i="98"/>
  <c r="L301" i="98" s="1"/>
  <c r="M301" i="98" s="1"/>
  <c r="L300" i="98"/>
  <c r="M300" i="98" s="1"/>
  <c r="K300" i="98"/>
  <c r="K299" i="98"/>
  <c r="K314" i="98" s="1"/>
  <c r="K290" i="98"/>
  <c r="L290" i="98" s="1"/>
  <c r="M290" i="98" s="1"/>
  <c r="L289" i="98"/>
  <c r="M289" i="98" s="1"/>
  <c r="K289" i="98"/>
  <c r="K288" i="98"/>
  <c r="L288" i="98" s="1"/>
  <c r="M288" i="98" s="1"/>
  <c r="K287" i="98"/>
  <c r="L287" i="98" s="1"/>
  <c r="M287" i="98" s="1"/>
  <c r="K286" i="98"/>
  <c r="L286" i="98" s="1"/>
  <c r="M286" i="98" s="1"/>
  <c r="L285" i="98"/>
  <c r="M285" i="98" s="1"/>
  <c r="K285" i="98"/>
  <c r="K284" i="98"/>
  <c r="L284" i="98" s="1"/>
  <c r="M284" i="98" s="1"/>
  <c r="K283" i="98"/>
  <c r="L283" i="98" s="1"/>
  <c r="M283" i="98" s="1"/>
  <c r="K282" i="98"/>
  <c r="L282" i="98" s="1"/>
  <c r="M282" i="98" s="1"/>
  <c r="L281" i="98"/>
  <c r="M281" i="98" s="1"/>
  <c r="K281" i="98"/>
  <c r="K280" i="98"/>
  <c r="L280" i="98" s="1"/>
  <c r="M280" i="98" s="1"/>
  <c r="K279" i="98"/>
  <c r="L279" i="98" s="1"/>
  <c r="M279" i="98" s="1"/>
  <c r="K278" i="98"/>
  <c r="L278" i="98" s="1"/>
  <c r="M278" i="98" s="1"/>
  <c r="L277" i="98"/>
  <c r="M277" i="98" s="1"/>
  <c r="K277" i="98"/>
  <c r="K276" i="98"/>
  <c r="K291" i="98" s="1"/>
  <c r="K273" i="98"/>
  <c r="L273" i="98" s="1"/>
  <c r="M273" i="98" s="1"/>
  <c r="L272" i="98"/>
  <c r="M272" i="98" s="1"/>
  <c r="K272" i="98"/>
  <c r="K271" i="98"/>
  <c r="L271" i="98" s="1"/>
  <c r="M271" i="98" s="1"/>
  <c r="K270" i="98"/>
  <c r="L270" i="98" s="1"/>
  <c r="M270" i="98" s="1"/>
  <c r="K269" i="98"/>
  <c r="L269" i="98" s="1"/>
  <c r="M269" i="98" s="1"/>
  <c r="L268" i="98"/>
  <c r="M268" i="98" s="1"/>
  <c r="K268" i="98"/>
  <c r="K267" i="98"/>
  <c r="L267" i="98" s="1"/>
  <c r="M267" i="98" s="1"/>
  <c r="K266" i="98"/>
  <c r="L266" i="98" s="1"/>
  <c r="M266" i="98" s="1"/>
  <c r="K265" i="98"/>
  <c r="L265" i="98" s="1"/>
  <c r="M265" i="98" s="1"/>
  <c r="L264" i="98"/>
  <c r="M264" i="98" s="1"/>
  <c r="K264" i="98"/>
  <c r="K263" i="98"/>
  <c r="L263" i="98" s="1"/>
  <c r="M263" i="98" s="1"/>
  <c r="K262" i="98"/>
  <c r="L262" i="98" s="1"/>
  <c r="M262" i="98" s="1"/>
  <c r="K261" i="98"/>
  <c r="L261" i="98" s="1"/>
  <c r="M261" i="98" s="1"/>
  <c r="L260" i="98"/>
  <c r="M260" i="98" s="1"/>
  <c r="K260" i="98"/>
  <c r="K259" i="98"/>
  <c r="K274" i="98" s="1"/>
  <c r="K250" i="98"/>
  <c r="L250" i="98" s="1"/>
  <c r="M250" i="98" s="1"/>
  <c r="L249" i="98"/>
  <c r="M249" i="98" s="1"/>
  <c r="K249" i="98"/>
  <c r="K248" i="98"/>
  <c r="L248" i="98" s="1"/>
  <c r="M248" i="98" s="1"/>
  <c r="K247" i="98"/>
  <c r="L247" i="98" s="1"/>
  <c r="M247" i="98" s="1"/>
  <c r="K246" i="98"/>
  <c r="L246" i="98" s="1"/>
  <c r="M246" i="98" s="1"/>
  <c r="L245" i="98"/>
  <c r="M245" i="98" s="1"/>
  <c r="K245" i="98"/>
  <c r="K244" i="98"/>
  <c r="L244" i="98" s="1"/>
  <c r="M244" i="98" s="1"/>
  <c r="K243" i="98"/>
  <c r="L243" i="98" s="1"/>
  <c r="M243" i="98" s="1"/>
  <c r="K242" i="98"/>
  <c r="L242" i="98" s="1"/>
  <c r="M242" i="98" s="1"/>
  <c r="L241" i="98"/>
  <c r="M241" i="98" s="1"/>
  <c r="K241" i="98"/>
  <c r="K240" i="98"/>
  <c r="L240" i="98" s="1"/>
  <c r="M240" i="98" s="1"/>
  <c r="K239" i="98"/>
  <c r="L239" i="98" s="1"/>
  <c r="M239" i="98" s="1"/>
  <c r="K238" i="98"/>
  <c r="L238" i="98" s="1"/>
  <c r="M238" i="98" s="1"/>
  <c r="L237" i="98"/>
  <c r="M237" i="98" s="1"/>
  <c r="K237" i="98"/>
  <c r="K236" i="98"/>
  <c r="K251" i="98" s="1"/>
  <c r="K233" i="98"/>
  <c r="L233" i="98" s="1"/>
  <c r="M233" i="98" s="1"/>
  <c r="L232" i="98"/>
  <c r="M232" i="98" s="1"/>
  <c r="K232" i="98"/>
  <c r="K231" i="98"/>
  <c r="L231" i="98" s="1"/>
  <c r="M231" i="98" s="1"/>
  <c r="K230" i="98"/>
  <c r="L230" i="98" s="1"/>
  <c r="M230" i="98" s="1"/>
  <c r="K229" i="98"/>
  <c r="L229" i="98" s="1"/>
  <c r="M229" i="98" s="1"/>
  <c r="L228" i="98"/>
  <c r="M228" i="98" s="1"/>
  <c r="K228" i="98"/>
  <c r="K227" i="98"/>
  <c r="L227" i="98" s="1"/>
  <c r="M227" i="98" s="1"/>
  <c r="K226" i="98"/>
  <c r="L226" i="98" s="1"/>
  <c r="M226" i="98" s="1"/>
  <c r="K225" i="98"/>
  <c r="L225" i="98" s="1"/>
  <c r="M225" i="98" s="1"/>
  <c r="L224" i="98"/>
  <c r="M224" i="98" s="1"/>
  <c r="K224" i="98"/>
  <c r="K223" i="98"/>
  <c r="L223" i="98" s="1"/>
  <c r="M223" i="98" s="1"/>
  <c r="K222" i="98"/>
  <c r="L222" i="98" s="1"/>
  <c r="M222" i="98" s="1"/>
  <c r="K221" i="98"/>
  <c r="L221" i="98" s="1"/>
  <c r="M221" i="98" s="1"/>
  <c r="L220" i="98"/>
  <c r="M220" i="98" s="1"/>
  <c r="K220" i="98"/>
  <c r="K219" i="98"/>
  <c r="K234" i="98" s="1"/>
  <c r="K210" i="98"/>
  <c r="L210" i="98" s="1"/>
  <c r="M210" i="98" s="1"/>
  <c r="L209" i="98"/>
  <c r="M209" i="98" s="1"/>
  <c r="K209" i="98"/>
  <c r="K208" i="98"/>
  <c r="L208" i="98" s="1"/>
  <c r="M208" i="98" s="1"/>
  <c r="K207" i="98"/>
  <c r="L207" i="98" s="1"/>
  <c r="M207" i="98" s="1"/>
  <c r="K206" i="98"/>
  <c r="L206" i="98" s="1"/>
  <c r="M206" i="98" s="1"/>
  <c r="L205" i="98"/>
  <c r="M205" i="98" s="1"/>
  <c r="K205" i="98"/>
  <c r="K204" i="98"/>
  <c r="L204" i="98" s="1"/>
  <c r="M204" i="98" s="1"/>
  <c r="K203" i="98"/>
  <c r="L203" i="98" s="1"/>
  <c r="M203" i="98" s="1"/>
  <c r="K202" i="98"/>
  <c r="L202" i="98" s="1"/>
  <c r="M202" i="98" s="1"/>
  <c r="L201" i="98"/>
  <c r="M201" i="98" s="1"/>
  <c r="K201" i="98"/>
  <c r="K200" i="98"/>
  <c r="L200" i="98" s="1"/>
  <c r="M200" i="98" s="1"/>
  <c r="K199" i="98"/>
  <c r="L199" i="98" s="1"/>
  <c r="M199" i="98" s="1"/>
  <c r="K198" i="98"/>
  <c r="L198" i="98" s="1"/>
  <c r="M198" i="98" s="1"/>
  <c r="L197" i="98"/>
  <c r="M197" i="98" s="1"/>
  <c r="K197" i="98"/>
  <c r="K196" i="98"/>
  <c r="K211" i="98" s="1"/>
  <c r="K193" i="98"/>
  <c r="L193" i="98" s="1"/>
  <c r="M193" i="98" s="1"/>
  <c r="L192" i="98"/>
  <c r="M192" i="98" s="1"/>
  <c r="K192" i="98"/>
  <c r="K191" i="98"/>
  <c r="L191" i="98" s="1"/>
  <c r="M191" i="98" s="1"/>
  <c r="K190" i="98"/>
  <c r="L190" i="98" s="1"/>
  <c r="M190" i="98" s="1"/>
  <c r="K189" i="98"/>
  <c r="L189" i="98" s="1"/>
  <c r="M189" i="98" s="1"/>
  <c r="L188" i="98"/>
  <c r="M188" i="98" s="1"/>
  <c r="K188" i="98"/>
  <c r="K187" i="98"/>
  <c r="L187" i="98" s="1"/>
  <c r="M187" i="98" s="1"/>
  <c r="K186" i="98"/>
  <c r="L186" i="98" s="1"/>
  <c r="M186" i="98" s="1"/>
  <c r="K185" i="98"/>
  <c r="L185" i="98" s="1"/>
  <c r="M185" i="98" s="1"/>
  <c r="L184" i="98"/>
  <c r="M184" i="98" s="1"/>
  <c r="K184" i="98"/>
  <c r="K183" i="98"/>
  <c r="L183" i="98" s="1"/>
  <c r="M183" i="98" s="1"/>
  <c r="K182" i="98"/>
  <c r="L182" i="98" s="1"/>
  <c r="M182" i="98" s="1"/>
  <c r="K181" i="98"/>
  <c r="L181" i="98" s="1"/>
  <c r="M181" i="98" s="1"/>
  <c r="L180" i="98"/>
  <c r="M180" i="98" s="1"/>
  <c r="K180" i="98"/>
  <c r="K179" i="98"/>
  <c r="K194" i="98" s="1"/>
  <c r="K170" i="98"/>
  <c r="L170" i="98" s="1"/>
  <c r="M170" i="98" s="1"/>
  <c r="L169" i="98"/>
  <c r="M169" i="98" s="1"/>
  <c r="K169" i="98"/>
  <c r="K168" i="98"/>
  <c r="L168" i="98" s="1"/>
  <c r="M168" i="98" s="1"/>
  <c r="K167" i="98"/>
  <c r="L167" i="98" s="1"/>
  <c r="M167" i="98" s="1"/>
  <c r="K166" i="98"/>
  <c r="L166" i="98" s="1"/>
  <c r="M166" i="98" s="1"/>
  <c r="L165" i="98"/>
  <c r="M165" i="98" s="1"/>
  <c r="K165" i="98"/>
  <c r="K164" i="98"/>
  <c r="L164" i="98" s="1"/>
  <c r="M164" i="98" s="1"/>
  <c r="K163" i="98"/>
  <c r="L163" i="98" s="1"/>
  <c r="M163" i="98" s="1"/>
  <c r="K162" i="98"/>
  <c r="L162" i="98" s="1"/>
  <c r="M162" i="98" s="1"/>
  <c r="L161" i="98"/>
  <c r="M161" i="98" s="1"/>
  <c r="K161" i="98"/>
  <c r="K160" i="98"/>
  <c r="L160" i="98" s="1"/>
  <c r="M160" i="98" s="1"/>
  <c r="K159" i="98"/>
  <c r="L159" i="98" s="1"/>
  <c r="M159" i="98" s="1"/>
  <c r="K158" i="98"/>
  <c r="L158" i="98" s="1"/>
  <c r="M158" i="98" s="1"/>
  <c r="L157" i="98"/>
  <c r="M157" i="98" s="1"/>
  <c r="K157" i="98"/>
  <c r="K156" i="98"/>
  <c r="K171" i="98" s="1"/>
  <c r="K153" i="98"/>
  <c r="L153" i="98" s="1"/>
  <c r="M153" i="98" s="1"/>
  <c r="L152" i="98"/>
  <c r="M152" i="98" s="1"/>
  <c r="K152" i="98"/>
  <c r="K151" i="98"/>
  <c r="L151" i="98" s="1"/>
  <c r="M151" i="98" s="1"/>
  <c r="K150" i="98"/>
  <c r="L150" i="98" s="1"/>
  <c r="M150" i="98" s="1"/>
  <c r="K149" i="98"/>
  <c r="L149" i="98" s="1"/>
  <c r="M149" i="98" s="1"/>
  <c r="L148" i="98"/>
  <c r="M148" i="98" s="1"/>
  <c r="K148" i="98"/>
  <c r="K147" i="98"/>
  <c r="L147" i="98" s="1"/>
  <c r="M147" i="98" s="1"/>
  <c r="K146" i="98"/>
  <c r="L146" i="98" s="1"/>
  <c r="M146" i="98" s="1"/>
  <c r="K145" i="98"/>
  <c r="L145" i="98" s="1"/>
  <c r="M145" i="98" s="1"/>
  <c r="L144" i="98"/>
  <c r="M144" i="98" s="1"/>
  <c r="K144" i="98"/>
  <c r="K143" i="98"/>
  <c r="L143" i="98" s="1"/>
  <c r="M143" i="98" s="1"/>
  <c r="K142" i="98"/>
  <c r="L142" i="98" s="1"/>
  <c r="M142" i="98" s="1"/>
  <c r="K141" i="98"/>
  <c r="L141" i="98" s="1"/>
  <c r="M141" i="98" s="1"/>
  <c r="L140" i="98"/>
  <c r="M140" i="98" s="1"/>
  <c r="K140" i="98"/>
  <c r="K139" i="98"/>
  <c r="K154" i="98" s="1"/>
  <c r="K130" i="98"/>
  <c r="L130" i="98" s="1"/>
  <c r="M130" i="98" s="1"/>
  <c r="K129" i="98"/>
  <c r="L129" i="98" s="1"/>
  <c r="M129" i="98" s="1"/>
  <c r="K128" i="98"/>
  <c r="L128" i="98" s="1"/>
  <c r="M128" i="98" s="1"/>
  <c r="L127" i="98"/>
  <c r="M127" i="98" s="1"/>
  <c r="K127" i="98"/>
  <c r="K126" i="98"/>
  <c r="L126" i="98" s="1"/>
  <c r="M126" i="98" s="1"/>
  <c r="K125" i="98"/>
  <c r="L125" i="98" s="1"/>
  <c r="M125" i="98" s="1"/>
  <c r="K124" i="98"/>
  <c r="L124" i="98" s="1"/>
  <c r="M124" i="98" s="1"/>
  <c r="L123" i="98"/>
  <c r="M123" i="98" s="1"/>
  <c r="K123" i="98"/>
  <c r="K122" i="98"/>
  <c r="L122" i="98" s="1"/>
  <c r="M122" i="98" s="1"/>
  <c r="K121" i="98"/>
  <c r="L121" i="98" s="1"/>
  <c r="M121" i="98" s="1"/>
  <c r="K120" i="98"/>
  <c r="L120" i="98" s="1"/>
  <c r="M120" i="98" s="1"/>
  <c r="L119" i="98"/>
  <c r="M119" i="98" s="1"/>
  <c r="K119" i="98"/>
  <c r="K118" i="98"/>
  <c r="L118" i="98" s="1"/>
  <c r="M118" i="98" s="1"/>
  <c r="K117" i="98"/>
  <c r="L117" i="98" s="1"/>
  <c r="M117" i="98" s="1"/>
  <c r="K116" i="98"/>
  <c r="K113" i="98"/>
  <c r="L113" i="98" s="1"/>
  <c r="M113" i="98" s="1"/>
  <c r="K112" i="98"/>
  <c r="L112" i="98" s="1"/>
  <c r="M112" i="98" s="1"/>
  <c r="K111" i="98"/>
  <c r="L111" i="98" s="1"/>
  <c r="M111" i="98" s="1"/>
  <c r="L110" i="98"/>
  <c r="M110" i="98" s="1"/>
  <c r="K110" i="98"/>
  <c r="K109" i="98"/>
  <c r="L109" i="98" s="1"/>
  <c r="M109" i="98" s="1"/>
  <c r="K108" i="98"/>
  <c r="L108" i="98" s="1"/>
  <c r="M108" i="98" s="1"/>
  <c r="K107" i="98"/>
  <c r="L107" i="98" s="1"/>
  <c r="M107" i="98" s="1"/>
  <c r="L106" i="98"/>
  <c r="M106" i="98" s="1"/>
  <c r="K106" i="98"/>
  <c r="K105" i="98"/>
  <c r="L105" i="98" s="1"/>
  <c r="M105" i="98" s="1"/>
  <c r="K104" i="98"/>
  <c r="L104" i="98" s="1"/>
  <c r="M104" i="98" s="1"/>
  <c r="K103" i="98"/>
  <c r="L103" i="98" s="1"/>
  <c r="M103" i="98" s="1"/>
  <c r="L102" i="98"/>
  <c r="M102" i="98" s="1"/>
  <c r="K102" i="98"/>
  <c r="K101" i="98"/>
  <c r="L101" i="98" s="1"/>
  <c r="M101" i="98" s="1"/>
  <c r="K100" i="98"/>
  <c r="L100" i="98" s="1"/>
  <c r="M100" i="98" s="1"/>
  <c r="K99" i="98"/>
  <c r="K90" i="98"/>
  <c r="L90" i="98" s="1"/>
  <c r="M90" i="98" s="1"/>
  <c r="L89" i="98"/>
  <c r="M89" i="98" s="1"/>
  <c r="K89" i="98"/>
  <c r="K88" i="98"/>
  <c r="L88" i="98" s="1"/>
  <c r="M88" i="98" s="1"/>
  <c r="K87" i="98"/>
  <c r="L87" i="98" s="1"/>
  <c r="M87" i="98" s="1"/>
  <c r="K86" i="98"/>
  <c r="L86" i="98" s="1"/>
  <c r="M86" i="98" s="1"/>
  <c r="L85" i="98"/>
  <c r="M85" i="98" s="1"/>
  <c r="K85" i="98"/>
  <c r="K84" i="98"/>
  <c r="L84" i="98" s="1"/>
  <c r="M84" i="98" s="1"/>
  <c r="K83" i="98"/>
  <c r="L83" i="98" s="1"/>
  <c r="M83" i="98" s="1"/>
  <c r="K82" i="98"/>
  <c r="L82" i="98" s="1"/>
  <c r="M82" i="98" s="1"/>
  <c r="L81" i="98"/>
  <c r="M81" i="98" s="1"/>
  <c r="K81" i="98"/>
  <c r="K80" i="98"/>
  <c r="L80" i="98" s="1"/>
  <c r="M80" i="98" s="1"/>
  <c r="K79" i="98"/>
  <c r="L79" i="98" s="1"/>
  <c r="M79" i="98" s="1"/>
  <c r="K78" i="98"/>
  <c r="L78" i="98" s="1"/>
  <c r="M78" i="98" s="1"/>
  <c r="L77" i="98"/>
  <c r="M77" i="98" s="1"/>
  <c r="K77" i="98"/>
  <c r="K76" i="98"/>
  <c r="K91" i="98" s="1"/>
  <c r="K73" i="98"/>
  <c r="L73" i="98" s="1"/>
  <c r="M73" i="98" s="1"/>
  <c r="L72" i="98"/>
  <c r="M72" i="98" s="1"/>
  <c r="K72" i="98"/>
  <c r="K71" i="98"/>
  <c r="L71" i="98" s="1"/>
  <c r="M71" i="98" s="1"/>
  <c r="K70" i="98"/>
  <c r="L70" i="98" s="1"/>
  <c r="M70" i="98" s="1"/>
  <c r="K69" i="98"/>
  <c r="L69" i="98" s="1"/>
  <c r="M69" i="98" s="1"/>
  <c r="L68" i="98"/>
  <c r="M68" i="98" s="1"/>
  <c r="K68" i="98"/>
  <c r="K67" i="98"/>
  <c r="L67" i="98" s="1"/>
  <c r="M67" i="98" s="1"/>
  <c r="K66" i="98"/>
  <c r="L66" i="98" s="1"/>
  <c r="M66" i="98" s="1"/>
  <c r="K65" i="98"/>
  <c r="L65" i="98" s="1"/>
  <c r="M65" i="98" s="1"/>
  <c r="L64" i="98"/>
  <c r="M64" i="98" s="1"/>
  <c r="K64" i="98"/>
  <c r="K63" i="98"/>
  <c r="L63" i="98" s="1"/>
  <c r="M63" i="98" s="1"/>
  <c r="K62" i="98"/>
  <c r="L62" i="98" s="1"/>
  <c r="M62" i="98" s="1"/>
  <c r="K61" i="98"/>
  <c r="L61" i="98" s="1"/>
  <c r="M61" i="98" s="1"/>
  <c r="L60" i="98"/>
  <c r="M60" i="98" s="1"/>
  <c r="K60" i="98"/>
  <c r="K59" i="98"/>
  <c r="K74" i="98" s="1"/>
  <c r="K50" i="98"/>
  <c r="L50" i="98" s="1"/>
  <c r="M50" i="98" s="1"/>
  <c r="L49" i="98"/>
  <c r="M49" i="98" s="1"/>
  <c r="K49" i="98"/>
  <c r="K48" i="98"/>
  <c r="L48" i="98" s="1"/>
  <c r="M48" i="98" s="1"/>
  <c r="L47" i="98"/>
  <c r="M47" i="98" s="1"/>
  <c r="K47" i="98"/>
  <c r="K46" i="98"/>
  <c r="L46" i="98" s="1"/>
  <c r="M46" i="98" s="1"/>
  <c r="L45" i="98"/>
  <c r="M45" i="98" s="1"/>
  <c r="K45" i="98"/>
  <c r="K44" i="98"/>
  <c r="L44" i="98" s="1"/>
  <c r="M44" i="98" s="1"/>
  <c r="L43" i="98"/>
  <c r="M43" i="98" s="1"/>
  <c r="K43" i="98"/>
  <c r="K42" i="98"/>
  <c r="L42" i="98" s="1"/>
  <c r="M42" i="98" s="1"/>
  <c r="L41" i="98"/>
  <c r="M41" i="98" s="1"/>
  <c r="K41" i="98"/>
  <c r="K40" i="98"/>
  <c r="L40" i="98" s="1"/>
  <c r="M40" i="98" s="1"/>
  <c r="L39" i="98"/>
  <c r="M39" i="98" s="1"/>
  <c r="K39" i="98"/>
  <c r="K38" i="98"/>
  <c r="L38" i="98" s="1"/>
  <c r="M38" i="98" s="1"/>
  <c r="L37" i="98"/>
  <c r="M37" i="98" s="1"/>
  <c r="K37" i="98"/>
  <c r="K36" i="98"/>
  <c r="K51" i="98" s="1"/>
  <c r="K33" i="98"/>
  <c r="L33" i="98" s="1"/>
  <c r="M33" i="98" s="1"/>
  <c r="L32" i="98"/>
  <c r="M32" i="98" s="1"/>
  <c r="K32" i="98"/>
  <c r="K31" i="98"/>
  <c r="L31" i="98" s="1"/>
  <c r="M31" i="98" s="1"/>
  <c r="L30" i="98"/>
  <c r="M30" i="98" s="1"/>
  <c r="K30" i="98"/>
  <c r="K29" i="98"/>
  <c r="L29" i="98" s="1"/>
  <c r="M29" i="98" s="1"/>
  <c r="L28" i="98"/>
  <c r="M28" i="98" s="1"/>
  <c r="K28" i="98"/>
  <c r="K27" i="98"/>
  <c r="L27" i="98" s="1"/>
  <c r="M27" i="98" s="1"/>
  <c r="L26" i="98"/>
  <c r="M26" i="98" s="1"/>
  <c r="K26" i="98"/>
  <c r="K25" i="98"/>
  <c r="L25" i="98" s="1"/>
  <c r="M25" i="98" s="1"/>
  <c r="L24" i="98"/>
  <c r="M24" i="98" s="1"/>
  <c r="K24" i="98"/>
  <c r="K23" i="98"/>
  <c r="L23" i="98" s="1"/>
  <c r="M23" i="98" s="1"/>
  <c r="L22" i="98"/>
  <c r="M22" i="98" s="1"/>
  <c r="K22" i="98"/>
  <c r="K21" i="98"/>
  <c r="L21" i="98" s="1"/>
  <c r="M21" i="98" s="1"/>
  <c r="L20" i="98"/>
  <c r="M20" i="98" s="1"/>
  <c r="K20" i="98"/>
  <c r="K19" i="98"/>
  <c r="K34" i="98" s="1"/>
  <c r="K810" i="96"/>
  <c r="L810" i="96" s="1"/>
  <c r="M810" i="96" s="1"/>
  <c r="L809" i="96"/>
  <c r="M809" i="96" s="1"/>
  <c r="K809" i="96"/>
  <c r="K808" i="96"/>
  <c r="L808" i="96" s="1"/>
  <c r="M808" i="96" s="1"/>
  <c r="K807" i="96"/>
  <c r="L807" i="96" s="1"/>
  <c r="M807" i="96" s="1"/>
  <c r="K806" i="96"/>
  <c r="L806" i="96" s="1"/>
  <c r="M806" i="96" s="1"/>
  <c r="L805" i="96"/>
  <c r="M805" i="96" s="1"/>
  <c r="K805" i="96"/>
  <c r="K804" i="96"/>
  <c r="L804" i="96" s="1"/>
  <c r="M804" i="96" s="1"/>
  <c r="K803" i="96"/>
  <c r="L803" i="96" s="1"/>
  <c r="M803" i="96" s="1"/>
  <c r="K802" i="96"/>
  <c r="L802" i="96" s="1"/>
  <c r="M802" i="96" s="1"/>
  <c r="L801" i="96"/>
  <c r="M801" i="96" s="1"/>
  <c r="K801" i="96"/>
  <c r="K800" i="96"/>
  <c r="L800" i="96" s="1"/>
  <c r="M800" i="96" s="1"/>
  <c r="K799" i="96"/>
  <c r="L799" i="96" s="1"/>
  <c r="M799" i="96" s="1"/>
  <c r="K798" i="96"/>
  <c r="L798" i="96" s="1"/>
  <c r="M798" i="96" s="1"/>
  <c r="L797" i="96"/>
  <c r="M797" i="96" s="1"/>
  <c r="K797" i="96"/>
  <c r="K796" i="96"/>
  <c r="K811" i="96" s="1"/>
  <c r="K793" i="96"/>
  <c r="L793" i="96" s="1"/>
  <c r="M793" i="96" s="1"/>
  <c r="L792" i="96"/>
  <c r="M792" i="96" s="1"/>
  <c r="K792" i="96"/>
  <c r="K791" i="96"/>
  <c r="L791" i="96" s="1"/>
  <c r="M791" i="96" s="1"/>
  <c r="K790" i="96"/>
  <c r="L790" i="96" s="1"/>
  <c r="M790" i="96" s="1"/>
  <c r="K789" i="96"/>
  <c r="L789" i="96" s="1"/>
  <c r="M789" i="96" s="1"/>
  <c r="L788" i="96"/>
  <c r="M788" i="96" s="1"/>
  <c r="K788" i="96"/>
  <c r="K787" i="96"/>
  <c r="L787" i="96" s="1"/>
  <c r="M787" i="96" s="1"/>
  <c r="K786" i="96"/>
  <c r="L786" i="96" s="1"/>
  <c r="M786" i="96" s="1"/>
  <c r="K785" i="96"/>
  <c r="L785" i="96" s="1"/>
  <c r="M785" i="96" s="1"/>
  <c r="L784" i="96"/>
  <c r="M784" i="96" s="1"/>
  <c r="K784" i="96"/>
  <c r="K783" i="96"/>
  <c r="L783" i="96" s="1"/>
  <c r="M783" i="96" s="1"/>
  <c r="K782" i="96"/>
  <c r="L782" i="96" s="1"/>
  <c r="M782" i="96" s="1"/>
  <c r="K781" i="96"/>
  <c r="L781" i="96" s="1"/>
  <c r="M781" i="96" s="1"/>
  <c r="L780" i="96"/>
  <c r="M780" i="96" s="1"/>
  <c r="K780" i="96"/>
  <c r="K779" i="96"/>
  <c r="K794" i="96" s="1"/>
  <c r="K770" i="96"/>
  <c r="L770" i="96" s="1"/>
  <c r="M770" i="96" s="1"/>
  <c r="K769" i="96"/>
  <c r="L769" i="96" s="1"/>
  <c r="M769" i="96" s="1"/>
  <c r="K768" i="96"/>
  <c r="L768" i="96" s="1"/>
  <c r="M768" i="96" s="1"/>
  <c r="L767" i="96"/>
  <c r="M767" i="96" s="1"/>
  <c r="K767" i="96"/>
  <c r="K766" i="96"/>
  <c r="L766" i="96" s="1"/>
  <c r="M766" i="96" s="1"/>
  <c r="K765" i="96"/>
  <c r="L765" i="96" s="1"/>
  <c r="M765" i="96" s="1"/>
  <c r="K764" i="96"/>
  <c r="L764" i="96" s="1"/>
  <c r="M764" i="96" s="1"/>
  <c r="L763" i="96"/>
  <c r="M763" i="96" s="1"/>
  <c r="K763" i="96"/>
  <c r="K762" i="96"/>
  <c r="L762" i="96" s="1"/>
  <c r="M762" i="96" s="1"/>
  <c r="K761" i="96"/>
  <c r="L761" i="96" s="1"/>
  <c r="M761" i="96" s="1"/>
  <c r="K760" i="96"/>
  <c r="L760" i="96" s="1"/>
  <c r="M760" i="96" s="1"/>
  <c r="L759" i="96"/>
  <c r="M759" i="96" s="1"/>
  <c r="K759" i="96"/>
  <c r="K758" i="96"/>
  <c r="L758" i="96" s="1"/>
  <c r="M758" i="96" s="1"/>
  <c r="K757" i="96"/>
  <c r="L757" i="96" s="1"/>
  <c r="M757" i="96" s="1"/>
  <c r="K756" i="96"/>
  <c r="K771" i="96" s="1"/>
  <c r="K753" i="96"/>
  <c r="L753" i="96" s="1"/>
  <c r="M753" i="96" s="1"/>
  <c r="L752" i="96"/>
  <c r="M752" i="96" s="1"/>
  <c r="K752" i="96"/>
  <c r="K751" i="96"/>
  <c r="L751" i="96" s="1"/>
  <c r="M751" i="96" s="1"/>
  <c r="K750" i="96"/>
  <c r="L750" i="96" s="1"/>
  <c r="M750" i="96" s="1"/>
  <c r="K749" i="96"/>
  <c r="L749" i="96" s="1"/>
  <c r="M749" i="96" s="1"/>
  <c r="L748" i="96"/>
  <c r="M748" i="96" s="1"/>
  <c r="K748" i="96"/>
  <c r="K747" i="96"/>
  <c r="L747" i="96" s="1"/>
  <c r="M747" i="96" s="1"/>
  <c r="K746" i="96"/>
  <c r="L746" i="96" s="1"/>
  <c r="M746" i="96" s="1"/>
  <c r="K745" i="96"/>
  <c r="L745" i="96" s="1"/>
  <c r="M745" i="96" s="1"/>
  <c r="L744" i="96"/>
  <c r="M744" i="96" s="1"/>
  <c r="K744" i="96"/>
  <c r="K743" i="96"/>
  <c r="L743" i="96" s="1"/>
  <c r="M743" i="96" s="1"/>
  <c r="K742" i="96"/>
  <c r="L742" i="96" s="1"/>
  <c r="M742" i="96" s="1"/>
  <c r="K741" i="96"/>
  <c r="L741" i="96" s="1"/>
  <c r="M741" i="96" s="1"/>
  <c r="L740" i="96"/>
  <c r="M740" i="96" s="1"/>
  <c r="K740" i="96"/>
  <c r="K739" i="96"/>
  <c r="K754" i="96" s="1"/>
  <c r="K730" i="96"/>
  <c r="L730" i="96" s="1"/>
  <c r="M730" i="96" s="1"/>
  <c r="K729" i="96"/>
  <c r="L729" i="96" s="1"/>
  <c r="M729" i="96" s="1"/>
  <c r="K728" i="96"/>
  <c r="L728" i="96" s="1"/>
  <c r="M728" i="96" s="1"/>
  <c r="L727" i="96"/>
  <c r="M727" i="96" s="1"/>
  <c r="K727" i="96"/>
  <c r="K726" i="96"/>
  <c r="L726" i="96" s="1"/>
  <c r="M726" i="96" s="1"/>
  <c r="K725" i="96"/>
  <c r="L725" i="96" s="1"/>
  <c r="M725" i="96" s="1"/>
  <c r="K724" i="96"/>
  <c r="L724" i="96" s="1"/>
  <c r="M724" i="96" s="1"/>
  <c r="L723" i="96"/>
  <c r="M723" i="96" s="1"/>
  <c r="K723" i="96"/>
  <c r="K722" i="96"/>
  <c r="L722" i="96" s="1"/>
  <c r="M722" i="96" s="1"/>
  <c r="K721" i="96"/>
  <c r="L721" i="96" s="1"/>
  <c r="M721" i="96" s="1"/>
  <c r="K720" i="96"/>
  <c r="L720" i="96" s="1"/>
  <c r="M720" i="96" s="1"/>
  <c r="L719" i="96"/>
  <c r="M719" i="96" s="1"/>
  <c r="K719" i="96"/>
  <c r="K718" i="96"/>
  <c r="L718" i="96" s="1"/>
  <c r="M718" i="96" s="1"/>
  <c r="K717" i="96"/>
  <c r="L717" i="96" s="1"/>
  <c r="M717" i="96" s="1"/>
  <c r="K716" i="96"/>
  <c r="K713" i="96"/>
  <c r="L713" i="96" s="1"/>
  <c r="M713" i="96" s="1"/>
  <c r="K712" i="96"/>
  <c r="L712" i="96" s="1"/>
  <c r="M712" i="96" s="1"/>
  <c r="K711" i="96"/>
  <c r="L711" i="96" s="1"/>
  <c r="M711" i="96" s="1"/>
  <c r="L710" i="96"/>
  <c r="M710" i="96" s="1"/>
  <c r="K710" i="96"/>
  <c r="K709" i="96"/>
  <c r="L709" i="96" s="1"/>
  <c r="M709" i="96" s="1"/>
  <c r="K708" i="96"/>
  <c r="L708" i="96" s="1"/>
  <c r="M708" i="96" s="1"/>
  <c r="K707" i="96"/>
  <c r="L707" i="96" s="1"/>
  <c r="M707" i="96" s="1"/>
  <c r="L706" i="96"/>
  <c r="M706" i="96" s="1"/>
  <c r="K706" i="96"/>
  <c r="K705" i="96"/>
  <c r="L705" i="96" s="1"/>
  <c r="M705" i="96" s="1"/>
  <c r="K704" i="96"/>
  <c r="L704" i="96" s="1"/>
  <c r="M704" i="96" s="1"/>
  <c r="K703" i="96"/>
  <c r="L703" i="96" s="1"/>
  <c r="M703" i="96" s="1"/>
  <c r="L702" i="96"/>
  <c r="M702" i="96" s="1"/>
  <c r="K702" i="96"/>
  <c r="K701" i="96"/>
  <c r="L701" i="96" s="1"/>
  <c r="M701" i="96" s="1"/>
  <c r="K700" i="96"/>
  <c r="L700" i="96" s="1"/>
  <c r="M700" i="96" s="1"/>
  <c r="K699" i="96"/>
  <c r="K690" i="96"/>
  <c r="L690" i="96" s="1"/>
  <c r="M690" i="96" s="1"/>
  <c r="L689" i="96"/>
  <c r="M689" i="96" s="1"/>
  <c r="K689" i="96"/>
  <c r="K688" i="96"/>
  <c r="L688" i="96" s="1"/>
  <c r="M688" i="96" s="1"/>
  <c r="K687" i="96"/>
  <c r="L687" i="96" s="1"/>
  <c r="M687" i="96" s="1"/>
  <c r="K686" i="96"/>
  <c r="L686" i="96" s="1"/>
  <c r="M686" i="96" s="1"/>
  <c r="L685" i="96"/>
  <c r="M685" i="96" s="1"/>
  <c r="K685" i="96"/>
  <c r="K684" i="96"/>
  <c r="L684" i="96" s="1"/>
  <c r="M684" i="96" s="1"/>
  <c r="K683" i="96"/>
  <c r="L683" i="96" s="1"/>
  <c r="M683" i="96" s="1"/>
  <c r="K682" i="96"/>
  <c r="L682" i="96" s="1"/>
  <c r="M682" i="96" s="1"/>
  <c r="L681" i="96"/>
  <c r="M681" i="96" s="1"/>
  <c r="K681" i="96"/>
  <c r="K680" i="96"/>
  <c r="L680" i="96" s="1"/>
  <c r="M680" i="96" s="1"/>
  <c r="K679" i="96"/>
  <c r="L679" i="96" s="1"/>
  <c r="M679" i="96" s="1"/>
  <c r="K678" i="96"/>
  <c r="L678" i="96" s="1"/>
  <c r="M678" i="96" s="1"/>
  <c r="L677" i="96"/>
  <c r="M677" i="96" s="1"/>
  <c r="K677" i="96"/>
  <c r="K676" i="96"/>
  <c r="K691" i="96" s="1"/>
  <c r="K673" i="96"/>
  <c r="L673" i="96" s="1"/>
  <c r="M673" i="96" s="1"/>
  <c r="L672" i="96"/>
  <c r="M672" i="96" s="1"/>
  <c r="K672" i="96"/>
  <c r="K671" i="96"/>
  <c r="L671" i="96" s="1"/>
  <c r="M671" i="96" s="1"/>
  <c r="K670" i="96"/>
  <c r="L670" i="96" s="1"/>
  <c r="M670" i="96" s="1"/>
  <c r="K669" i="96"/>
  <c r="L669" i="96" s="1"/>
  <c r="M669" i="96" s="1"/>
  <c r="L668" i="96"/>
  <c r="M668" i="96" s="1"/>
  <c r="K668" i="96"/>
  <c r="K667" i="96"/>
  <c r="L667" i="96" s="1"/>
  <c r="M667" i="96" s="1"/>
  <c r="K666" i="96"/>
  <c r="L666" i="96" s="1"/>
  <c r="M666" i="96" s="1"/>
  <c r="K665" i="96"/>
  <c r="L665" i="96" s="1"/>
  <c r="M665" i="96" s="1"/>
  <c r="L664" i="96"/>
  <c r="M664" i="96" s="1"/>
  <c r="K664" i="96"/>
  <c r="K663" i="96"/>
  <c r="L663" i="96" s="1"/>
  <c r="M663" i="96" s="1"/>
  <c r="K662" i="96"/>
  <c r="L662" i="96" s="1"/>
  <c r="M662" i="96" s="1"/>
  <c r="K661" i="96"/>
  <c r="L661" i="96" s="1"/>
  <c r="M661" i="96" s="1"/>
  <c r="L660" i="96"/>
  <c r="M660" i="96" s="1"/>
  <c r="K660" i="96"/>
  <c r="K659" i="96"/>
  <c r="K674" i="96" s="1"/>
  <c r="K650" i="96"/>
  <c r="L650" i="96" s="1"/>
  <c r="M650" i="96" s="1"/>
  <c r="K649" i="96"/>
  <c r="L649" i="96" s="1"/>
  <c r="M649" i="96" s="1"/>
  <c r="K648" i="96"/>
  <c r="L648" i="96" s="1"/>
  <c r="M648" i="96" s="1"/>
  <c r="K647" i="96"/>
  <c r="L647" i="96" s="1"/>
  <c r="M647" i="96" s="1"/>
  <c r="K646" i="96"/>
  <c r="L646" i="96" s="1"/>
  <c r="M646" i="96" s="1"/>
  <c r="K645" i="96"/>
  <c r="L645" i="96" s="1"/>
  <c r="M645" i="96" s="1"/>
  <c r="L644" i="96"/>
  <c r="M644" i="96" s="1"/>
  <c r="K644" i="96"/>
  <c r="K643" i="96"/>
  <c r="L643" i="96" s="1"/>
  <c r="M643" i="96" s="1"/>
  <c r="K642" i="96"/>
  <c r="L642" i="96" s="1"/>
  <c r="M642" i="96" s="1"/>
  <c r="K641" i="96"/>
  <c r="L641" i="96" s="1"/>
  <c r="M641" i="96" s="1"/>
  <c r="L640" i="96"/>
  <c r="M640" i="96" s="1"/>
  <c r="K640" i="96"/>
  <c r="K639" i="96"/>
  <c r="L639" i="96" s="1"/>
  <c r="M639" i="96" s="1"/>
  <c r="K638" i="96"/>
  <c r="L638" i="96" s="1"/>
  <c r="M638" i="96" s="1"/>
  <c r="K637" i="96"/>
  <c r="L637" i="96" s="1"/>
  <c r="M637" i="96" s="1"/>
  <c r="L636" i="96"/>
  <c r="K636" i="96"/>
  <c r="L633" i="96"/>
  <c r="M633" i="96" s="1"/>
  <c r="K633" i="96"/>
  <c r="K632" i="96"/>
  <c r="L632" i="96" s="1"/>
  <c r="M632" i="96" s="1"/>
  <c r="K631" i="96"/>
  <c r="L631" i="96" s="1"/>
  <c r="M631" i="96" s="1"/>
  <c r="K630" i="96"/>
  <c r="L630" i="96" s="1"/>
  <c r="M630" i="96" s="1"/>
  <c r="L629" i="96"/>
  <c r="M629" i="96" s="1"/>
  <c r="K629" i="96"/>
  <c r="K628" i="96"/>
  <c r="L628" i="96" s="1"/>
  <c r="M628" i="96" s="1"/>
  <c r="K627" i="96"/>
  <c r="L627" i="96" s="1"/>
  <c r="M627" i="96" s="1"/>
  <c r="K626" i="96"/>
  <c r="L626" i="96" s="1"/>
  <c r="M626" i="96" s="1"/>
  <c r="L625" i="96"/>
  <c r="M625" i="96" s="1"/>
  <c r="K625" i="96"/>
  <c r="K624" i="96"/>
  <c r="L624" i="96" s="1"/>
  <c r="M624" i="96" s="1"/>
  <c r="K623" i="96"/>
  <c r="L623" i="96" s="1"/>
  <c r="M623" i="96" s="1"/>
  <c r="K622" i="96"/>
  <c r="L622" i="96" s="1"/>
  <c r="M622" i="96" s="1"/>
  <c r="L621" i="96"/>
  <c r="M621" i="96" s="1"/>
  <c r="K621" i="96"/>
  <c r="K620" i="96"/>
  <c r="K619" i="96"/>
  <c r="L619" i="96" s="1"/>
  <c r="K610" i="96"/>
  <c r="L610" i="96" s="1"/>
  <c r="M610" i="96" s="1"/>
  <c r="K609" i="96"/>
  <c r="L609" i="96" s="1"/>
  <c r="M609" i="96" s="1"/>
  <c r="K608" i="96"/>
  <c r="L608" i="96" s="1"/>
  <c r="M608" i="96" s="1"/>
  <c r="K607" i="96"/>
  <c r="L607" i="96" s="1"/>
  <c r="M607" i="96" s="1"/>
  <c r="K606" i="96"/>
  <c r="L606" i="96" s="1"/>
  <c r="M606" i="96" s="1"/>
  <c r="K605" i="96"/>
  <c r="L605" i="96" s="1"/>
  <c r="M605" i="96" s="1"/>
  <c r="K604" i="96"/>
  <c r="L604" i="96" s="1"/>
  <c r="M604" i="96" s="1"/>
  <c r="L603" i="96"/>
  <c r="M603" i="96" s="1"/>
  <c r="K603" i="96"/>
  <c r="K602" i="96"/>
  <c r="L602" i="96" s="1"/>
  <c r="M602" i="96" s="1"/>
  <c r="K601" i="96"/>
  <c r="L601" i="96" s="1"/>
  <c r="M601" i="96" s="1"/>
  <c r="K600" i="96"/>
  <c r="L600" i="96" s="1"/>
  <c r="M600" i="96" s="1"/>
  <c r="L599" i="96"/>
  <c r="M599" i="96" s="1"/>
  <c r="K599" i="96"/>
  <c r="K598" i="96"/>
  <c r="L598" i="96" s="1"/>
  <c r="M598" i="96" s="1"/>
  <c r="K597" i="96"/>
  <c r="L597" i="96" s="1"/>
  <c r="M597" i="96" s="1"/>
  <c r="K596" i="96"/>
  <c r="K611" i="96" s="1"/>
  <c r="K593" i="96"/>
  <c r="L593" i="96" s="1"/>
  <c r="M593" i="96" s="1"/>
  <c r="L592" i="96"/>
  <c r="M592" i="96" s="1"/>
  <c r="K592" i="96"/>
  <c r="K591" i="96"/>
  <c r="L591" i="96" s="1"/>
  <c r="M591" i="96" s="1"/>
  <c r="K590" i="96"/>
  <c r="L590" i="96" s="1"/>
  <c r="M590" i="96" s="1"/>
  <c r="K589" i="96"/>
  <c r="L589" i="96" s="1"/>
  <c r="M589" i="96" s="1"/>
  <c r="L588" i="96"/>
  <c r="M588" i="96" s="1"/>
  <c r="K588" i="96"/>
  <c r="K587" i="96"/>
  <c r="L587" i="96" s="1"/>
  <c r="M587" i="96" s="1"/>
  <c r="K586" i="96"/>
  <c r="L586" i="96" s="1"/>
  <c r="M586" i="96" s="1"/>
  <c r="K585" i="96"/>
  <c r="L585" i="96" s="1"/>
  <c r="M585" i="96" s="1"/>
  <c r="L584" i="96"/>
  <c r="M584" i="96" s="1"/>
  <c r="K584" i="96"/>
  <c r="K583" i="96"/>
  <c r="L583" i="96" s="1"/>
  <c r="M583" i="96" s="1"/>
  <c r="K582" i="96"/>
  <c r="L582" i="96" s="1"/>
  <c r="M582" i="96" s="1"/>
  <c r="K581" i="96"/>
  <c r="L581" i="96" s="1"/>
  <c r="M581" i="96" s="1"/>
  <c r="L580" i="96"/>
  <c r="M580" i="96" s="1"/>
  <c r="K580" i="96"/>
  <c r="K579" i="96"/>
  <c r="K594" i="96" s="1"/>
  <c r="K570" i="96"/>
  <c r="L570" i="96" s="1"/>
  <c r="M570" i="96" s="1"/>
  <c r="L569" i="96"/>
  <c r="M569" i="96" s="1"/>
  <c r="K569" i="96"/>
  <c r="K568" i="96"/>
  <c r="L568" i="96" s="1"/>
  <c r="M568" i="96" s="1"/>
  <c r="K567" i="96"/>
  <c r="L567" i="96" s="1"/>
  <c r="M567" i="96" s="1"/>
  <c r="K566" i="96"/>
  <c r="L566" i="96" s="1"/>
  <c r="M566" i="96" s="1"/>
  <c r="L565" i="96"/>
  <c r="M565" i="96" s="1"/>
  <c r="K565" i="96"/>
  <c r="K564" i="96"/>
  <c r="L564" i="96" s="1"/>
  <c r="M564" i="96" s="1"/>
  <c r="K563" i="96"/>
  <c r="L563" i="96" s="1"/>
  <c r="M563" i="96" s="1"/>
  <c r="K562" i="96"/>
  <c r="L562" i="96" s="1"/>
  <c r="M562" i="96" s="1"/>
  <c r="L561" i="96"/>
  <c r="M561" i="96" s="1"/>
  <c r="K561" i="96"/>
  <c r="K560" i="96"/>
  <c r="L560" i="96" s="1"/>
  <c r="M560" i="96" s="1"/>
  <c r="K559" i="96"/>
  <c r="L559" i="96" s="1"/>
  <c r="M559" i="96" s="1"/>
  <c r="K558" i="96"/>
  <c r="L558" i="96" s="1"/>
  <c r="M558" i="96" s="1"/>
  <c r="L557" i="96"/>
  <c r="M557" i="96" s="1"/>
  <c r="K557" i="96"/>
  <c r="K556" i="96"/>
  <c r="K571" i="96" s="1"/>
  <c r="K553" i="96"/>
  <c r="L553" i="96" s="1"/>
  <c r="M553" i="96" s="1"/>
  <c r="L552" i="96"/>
  <c r="M552" i="96" s="1"/>
  <c r="K552" i="96"/>
  <c r="K551" i="96"/>
  <c r="L551" i="96" s="1"/>
  <c r="M551" i="96" s="1"/>
  <c r="K550" i="96"/>
  <c r="L550" i="96" s="1"/>
  <c r="M550" i="96" s="1"/>
  <c r="K549" i="96"/>
  <c r="L549" i="96" s="1"/>
  <c r="M549" i="96" s="1"/>
  <c r="L548" i="96"/>
  <c r="M548" i="96" s="1"/>
  <c r="K548" i="96"/>
  <c r="K547" i="96"/>
  <c r="L547" i="96" s="1"/>
  <c r="M547" i="96" s="1"/>
  <c r="K546" i="96"/>
  <c r="L546" i="96" s="1"/>
  <c r="M546" i="96" s="1"/>
  <c r="K545" i="96"/>
  <c r="L545" i="96" s="1"/>
  <c r="M545" i="96" s="1"/>
  <c r="L544" i="96"/>
  <c r="M544" i="96" s="1"/>
  <c r="K544" i="96"/>
  <c r="K543" i="96"/>
  <c r="L543" i="96" s="1"/>
  <c r="M543" i="96" s="1"/>
  <c r="K542" i="96"/>
  <c r="L542" i="96" s="1"/>
  <c r="M542" i="96" s="1"/>
  <c r="K541" i="96"/>
  <c r="L541" i="96" s="1"/>
  <c r="M541" i="96" s="1"/>
  <c r="L540" i="96"/>
  <c r="M540" i="96" s="1"/>
  <c r="K540" i="96"/>
  <c r="K539" i="96"/>
  <c r="K554" i="96" s="1"/>
  <c r="K530" i="96"/>
  <c r="L530" i="96" s="1"/>
  <c r="M530" i="96" s="1"/>
  <c r="L529" i="96"/>
  <c r="M529" i="96" s="1"/>
  <c r="K529" i="96"/>
  <c r="K528" i="96"/>
  <c r="L528" i="96" s="1"/>
  <c r="M528" i="96" s="1"/>
  <c r="K527" i="96"/>
  <c r="L527" i="96" s="1"/>
  <c r="M527" i="96" s="1"/>
  <c r="K526" i="96"/>
  <c r="L526" i="96" s="1"/>
  <c r="M526" i="96" s="1"/>
  <c r="L525" i="96"/>
  <c r="M525" i="96" s="1"/>
  <c r="K525" i="96"/>
  <c r="K524" i="96"/>
  <c r="L524" i="96" s="1"/>
  <c r="M524" i="96" s="1"/>
  <c r="K523" i="96"/>
  <c r="L523" i="96" s="1"/>
  <c r="M523" i="96" s="1"/>
  <c r="K522" i="96"/>
  <c r="L522" i="96" s="1"/>
  <c r="M522" i="96" s="1"/>
  <c r="L521" i="96"/>
  <c r="M521" i="96" s="1"/>
  <c r="K521" i="96"/>
  <c r="K520" i="96"/>
  <c r="L520" i="96" s="1"/>
  <c r="M520" i="96" s="1"/>
  <c r="K519" i="96"/>
  <c r="L519" i="96" s="1"/>
  <c r="M519" i="96" s="1"/>
  <c r="K518" i="96"/>
  <c r="L518" i="96" s="1"/>
  <c r="M518" i="96" s="1"/>
  <c r="L517" i="96"/>
  <c r="M517" i="96" s="1"/>
  <c r="K517" i="96"/>
  <c r="K516" i="96"/>
  <c r="K531" i="96" s="1"/>
  <c r="K513" i="96"/>
  <c r="L513" i="96" s="1"/>
  <c r="M513" i="96" s="1"/>
  <c r="L512" i="96"/>
  <c r="M512" i="96" s="1"/>
  <c r="K512" i="96"/>
  <c r="K511" i="96"/>
  <c r="L511" i="96" s="1"/>
  <c r="M511" i="96" s="1"/>
  <c r="K510" i="96"/>
  <c r="L510" i="96" s="1"/>
  <c r="M510" i="96" s="1"/>
  <c r="K509" i="96"/>
  <c r="L509" i="96" s="1"/>
  <c r="M509" i="96" s="1"/>
  <c r="L508" i="96"/>
  <c r="M508" i="96" s="1"/>
  <c r="K508" i="96"/>
  <c r="K507" i="96"/>
  <c r="L507" i="96" s="1"/>
  <c r="M507" i="96" s="1"/>
  <c r="K506" i="96"/>
  <c r="L506" i="96" s="1"/>
  <c r="M506" i="96" s="1"/>
  <c r="K505" i="96"/>
  <c r="L505" i="96" s="1"/>
  <c r="M505" i="96" s="1"/>
  <c r="L504" i="96"/>
  <c r="M504" i="96" s="1"/>
  <c r="K504" i="96"/>
  <c r="K503" i="96"/>
  <c r="L503" i="96" s="1"/>
  <c r="M503" i="96" s="1"/>
  <c r="K502" i="96"/>
  <c r="L502" i="96" s="1"/>
  <c r="M502" i="96" s="1"/>
  <c r="K501" i="96"/>
  <c r="L501" i="96" s="1"/>
  <c r="M501" i="96" s="1"/>
  <c r="L500" i="96"/>
  <c r="M500" i="96" s="1"/>
  <c r="K500" i="96"/>
  <c r="K499" i="96"/>
  <c r="K514" i="96" s="1"/>
  <c r="K490" i="96"/>
  <c r="L490" i="96" s="1"/>
  <c r="M490" i="96" s="1"/>
  <c r="L489" i="96"/>
  <c r="M489" i="96" s="1"/>
  <c r="K489" i="96"/>
  <c r="K488" i="96"/>
  <c r="L488" i="96" s="1"/>
  <c r="M488" i="96" s="1"/>
  <c r="K487" i="96"/>
  <c r="L487" i="96" s="1"/>
  <c r="M487" i="96" s="1"/>
  <c r="K486" i="96"/>
  <c r="L486" i="96" s="1"/>
  <c r="M486" i="96" s="1"/>
  <c r="L485" i="96"/>
  <c r="M485" i="96" s="1"/>
  <c r="K485" i="96"/>
  <c r="K484" i="96"/>
  <c r="L484" i="96" s="1"/>
  <c r="M484" i="96" s="1"/>
  <c r="K483" i="96"/>
  <c r="L483" i="96" s="1"/>
  <c r="M483" i="96" s="1"/>
  <c r="K482" i="96"/>
  <c r="L482" i="96" s="1"/>
  <c r="M482" i="96" s="1"/>
  <c r="L481" i="96"/>
  <c r="M481" i="96" s="1"/>
  <c r="K481" i="96"/>
  <c r="K480" i="96"/>
  <c r="L480" i="96" s="1"/>
  <c r="M480" i="96" s="1"/>
  <c r="K479" i="96"/>
  <c r="L479" i="96" s="1"/>
  <c r="M479" i="96" s="1"/>
  <c r="K478" i="96"/>
  <c r="L478" i="96" s="1"/>
  <c r="M478" i="96" s="1"/>
  <c r="L477" i="96"/>
  <c r="M477" i="96" s="1"/>
  <c r="K477" i="96"/>
  <c r="K476" i="96"/>
  <c r="K491" i="96" s="1"/>
  <c r="K473" i="96"/>
  <c r="L473" i="96" s="1"/>
  <c r="M473" i="96" s="1"/>
  <c r="L472" i="96"/>
  <c r="M472" i="96" s="1"/>
  <c r="K472" i="96"/>
  <c r="K471" i="96"/>
  <c r="L471" i="96" s="1"/>
  <c r="M471" i="96" s="1"/>
  <c r="K470" i="96"/>
  <c r="L470" i="96" s="1"/>
  <c r="M470" i="96" s="1"/>
  <c r="K469" i="96"/>
  <c r="L469" i="96" s="1"/>
  <c r="M469" i="96" s="1"/>
  <c r="L468" i="96"/>
  <c r="M468" i="96" s="1"/>
  <c r="K468" i="96"/>
  <c r="K467" i="96"/>
  <c r="L467" i="96" s="1"/>
  <c r="M467" i="96" s="1"/>
  <c r="K466" i="96"/>
  <c r="L466" i="96" s="1"/>
  <c r="M466" i="96" s="1"/>
  <c r="K465" i="96"/>
  <c r="L465" i="96" s="1"/>
  <c r="M465" i="96" s="1"/>
  <c r="L464" i="96"/>
  <c r="M464" i="96" s="1"/>
  <c r="K464" i="96"/>
  <c r="K463" i="96"/>
  <c r="L463" i="96" s="1"/>
  <c r="M463" i="96" s="1"/>
  <c r="K462" i="96"/>
  <c r="L462" i="96" s="1"/>
  <c r="M462" i="96" s="1"/>
  <c r="K461" i="96"/>
  <c r="L461" i="96" s="1"/>
  <c r="M461" i="96" s="1"/>
  <c r="L460" i="96"/>
  <c r="M460" i="96" s="1"/>
  <c r="K460" i="96"/>
  <c r="K459" i="96"/>
  <c r="K450" i="96"/>
  <c r="L450" i="96" s="1"/>
  <c r="M450" i="96" s="1"/>
  <c r="L449" i="96"/>
  <c r="M449" i="96" s="1"/>
  <c r="K449" i="96"/>
  <c r="K448" i="96"/>
  <c r="L448" i="96" s="1"/>
  <c r="M448" i="96" s="1"/>
  <c r="K447" i="96"/>
  <c r="L447" i="96" s="1"/>
  <c r="M447" i="96" s="1"/>
  <c r="K446" i="96"/>
  <c r="L446" i="96" s="1"/>
  <c r="M446" i="96" s="1"/>
  <c r="L445" i="96"/>
  <c r="M445" i="96" s="1"/>
  <c r="K445" i="96"/>
  <c r="K444" i="96"/>
  <c r="L444" i="96" s="1"/>
  <c r="M444" i="96" s="1"/>
  <c r="K443" i="96"/>
  <c r="L443" i="96" s="1"/>
  <c r="M443" i="96" s="1"/>
  <c r="K442" i="96"/>
  <c r="L442" i="96" s="1"/>
  <c r="M442" i="96" s="1"/>
  <c r="L441" i="96"/>
  <c r="M441" i="96" s="1"/>
  <c r="K441" i="96"/>
  <c r="K440" i="96"/>
  <c r="L440" i="96" s="1"/>
  <c r="M440" i="96" s="1"/>
  <c r="K439" i="96"/>
  <c r="L439" i="96" s="1"/>
  <c r="M439" i="96" s="1"/>
  <c r="K438" i="96"/>
  <c r="L438" i="96" s="1"/>
  <c r="M438" i="96" s="1"/>
  <c r="L437" i="96"/>
  <c r="M437" i="96" s="1"/>
  <c r="K437" i="96"/>
  <c r="K436" i="96"/>
  <c r="K451" i="96" s="1"/>
  <c r="K433" i="96"/>
  <c r="L433" i="96" s="1"/>
  <c r="M433" i="96" s="1"/>
  <c r="L432" i="96"/>
  <c r="M432" i="96" s="1"/>
  <c r="K432" i="96"/>
  <c r="K431" i="96"/>
  <c r="L431" i="96" s="1"/>
  <c r="M431" i="96" s="1"/>
  <c r="K430" i="96"/>
  <c r="L430" i="96" s="1"/>
  <c r="M430" i="96" s="1"/>
  <c r="K429" i="96"/>
  <c r="L429" i="96" s="1"/>
  <c r="M429" i="96" s="1"/>
  <c r="L428" i="96"/>
  <c r="M428" i="96" s="1"/>
  <c r="K428" i="96"/>
  <c r="K427" i="96"/>
  <c r="L427" i="96" s="1"/>
  <c r="M427" i="96" s="1"/>
  <c r="K426" i="96"/>
  <c r="L426" i="96" s="1"/>
  <c r="M426" i="96" s="1"/>
  <c r="K425" i="96"/>
  <c r="L425" i="96" s="1"/>
  <c r="M425" i="96" s="1"/>
  <c r="L424" i="96"/>
  <c r="M424" i="96" s="1"/>
  <c r="K424" i="96"/>
  <c r="K423" i="96"/>
  <c r="L423" i="96" s="1"/>
  <c r="M423" i="96" s="1"/>
  <c r="K422" i="96"/>
  <c r="L422" i="96" s="1"/>
  <c r="M422" i="96" s="1"/>
  <c r="K421" i="96"/>
  <c r="L421" i="96" s="1"/>
  <c r="M421" i="96" s="1"/>
  <c r="L420" i="96"/>
  <c r="M420" i="96" s="1"/>
  <c r="K420" i="96"/>
  <c r="K419" i="96"/>
  <c r="K434" i="96" s="1"/>
  <c r="K410" i="96"/>
  <c r="L410" i="96" s="1"/>
  <c r="M410" i="96" s="1"/>
  <c r="L409" i="96"/>
  <c r="M409" i="96" s="1"/>
  <c r="K409" i="96"/>
  <c r="K408" i="96"/>
  <c r="L408" i="96" s="1"/>
  <c r="M408" i="96" s="1"/>
  <c r="K407" i="96"/>
  <c r="L407" i="96" s="1"/>
  <c r="M407" i="96" s="1"/>
  <c r="K406" i="96"/>
  <c r="L406" i="96" s="1"/>
  <c r="M406" i="96" s="1"/>
  <c r="L405" i="96"/>
  <c r="M405" i="96" s="1"/>
  <c r="K405" i="96"/>
  <c r="K404" i="96"/>
  <c r="L404" i="96" s="1"/>
  <c r="M404" i="96" s="1"/>
  <c r="K403" i="96"/>
  <c r="L403" i="96" s="1"/>
  <c r="M403" i="96" s="1"/>
  <c r="K402" i="96"/>
  <c r="L402" i="96" s="1"/>
  <c r="M402" i="96" s="1"/>
  <c r="L401" i="96"/>
  <c r="M401" i="96" s="1"/>
  <c r="K401" i="96"/>
  <c r="K400" i="96"/>
  <c r="L400" i="96" s="1"/>
  <c r="M400" i="96" s="1"/>
  <c r="K399" i="96"/>
  <c r="L399" i="96" s="1"/>
  <c r="M399" i="96" s="1"/>
  <c r="K398" i="96"/>
  <c r="L398" i="96" s="1"/>
  <c r="M398" i="96" s="1"/>
  <c r="L397" i="96"/>
  <c r="M397" i="96" s="1"/>
  <c r="K397" i="96"/>
  <c r="K396" i="96"/>
  <c r="K411" i="96" s="1"/>
  <c r="K393" i="96"/>
  <c r="L393" i="96" s="1"/>
  <c r="M393" i="96" s="1"/>
  <c r="L392" i="96"/>
  <c r="M392" i="96" s="1"/>
  <c r="K392" i="96"/>
  <c r="K391" i="96"/>
  <c r="L391" i="96" s="1"/>
  <c r="M391" i="96" s="1"/>
  <c r="K390" i="96"/>
  <c r="L390" i="96" s="1"/>
  <c r="M390" i="96" s="1"/>
  <c r="K389" i="96"/>
  <c r="L389" i="96" s="1"/>
  <c r="M389" i="96" s="1"/>
  <c r="L388" i="96"/>
  <c r="M388" i="96" s="1"/>
  <c r="K388" i="96"/>
  <c r="K387" i="96"/>
  <c r="L387" i="96" s="1"/>
  <c r="M387" i="96" s="1"/>
  <c r="K386" i="96"/>
  <c r="L386" i="96" s="1"/>
  <c r="M386" i="96" s="1"/>
  <c r="K385" i="96"/>
  <c r="L385" i="96" s="1"/>
  <c r="M385" i="96" s="1"/>
  <c r="L384" i="96"/>
  <c r="M384" i="96" s="1"/>
  <c r="K384" i="96"/>
  <c r="K383" i="96"/>
  <c r="L383" i="96" s="1"/>
  <c r="M383" i="96" s="1"/>
  <c r="K382" i="96"/>
  <c r="L382" i="96" s="1"/>
  <c r="M382" i="96" s="1"/>
  <c r="K381" i="96"/>
  <c r="L381" i="96" s="1"/>
  <c r="M381" i="96" s="1"/>
  <c r="L380" i="96"/>
  <c r="M380" i="96" s="1"/>
  <c r="K380" i="96"/>
  <c r="K379" i="96"/>
  <c r="K394" i="96" s="1"/>
  <c r="K370" i="96"/>
  <c r="L370" i="96" s="1"/>
  <c r="M370" i="96" s="1"/>
  <c r="L369" i="96"/>
  <c r="M369" i="96" s="1"/>
  <c r="K369" i="96"/>
  <c r="K368" i="96"/>
  <c r="L368" i="96" s="1"/>
  <c r="M368" i="96" s="1"/>
  <c r="K367" i="96"/>
  <c r="L367" i="96" s="1"/>
  <c r="M367" i="96" s="1"/>
  <c r="K366" i="96"/>
  <c r="L366" i="96" s="1"/>
  <c r="M366" i="96" s="1"/>
  <c r="L365" i="96"/>
  <c r="M365" i="96" s="1"/>
  <c r="K365" i="96"/>
  <c r="K364" i="96"/>
  <c r="L364" i="96" s="1"/>
  <c r="M364" i="96" s="1"/>
  <c r="K363" i="96"/>
  <c r="L363" i="96" s="1"/>
  <c r="M363" i="96" s="1"/>
  <c r="K362" i="96"/>
  <c r="L362" i="96" s="1"/>
  <c r="M362" i="96" s="1"/>
  <c r="L361" i="96"/>
  <c r="M361" i="96" s="1"/>
  <c r="K361" i="96"/>
  <c r="K360" i="96"/>
  <c r="L360" i="96" s="1"/>
  <c r="M360" i="96" s="1"/>
  <c r="K359" i="96"/>
  <c r="L359" i="96" s="1"/>
  <c r="M359" i="96" s="1"/>
  <c r="K358" i="96"/>
  <c r="L358" i="96" s="1"/>
  <c r="M358" i="96" s="1"/>
  <c r="L357" i="96"/>
  <c r="M357" i="96" s="1"/>
  <c r="K357" i="96"/>
  <c r="K356" i="96"/>
  <c r="K371" i="96" s="1"/>
  <c r="K353" i="96"/>
  <c r="L353" i="96" s="1"/>
  <c r="M353" i="96" s="1"/>
  <c r="L352" i="96"/>
  <c r="M352" i="96" s="1"/>
  <c r="K352" i="96"/>
  <c r="K351" i="96"/>
  <c r="L351" i="96" s="1"/>
  <c r="M351" i="96" s="1"/>
  <c r="K350" i="96"/>
  <c r="L350" i="96" s="1"/>
  <c r="M350" i="96" s="1"/>
  <c r="K349" i="96"/>
  <c r="L349" i="96" s="1"/>
  <c r="M349" i="96" s="1"/>
  <c r="L348" i="96"/>
  <c r="M348" i="96" s="1"/>
  <c r="K348" i="96"/>
  <c r="K347" i="96"/>
  <c r="L347" i="96" s="1"/>
  <c r="M347" i="96" s="1"/>
  <c r="K346" i="96"/>
  <c r="L346" i="96" s="1"/>
  <c r="M346" i="96" s="1"/>
  <c r="K345" i="96"/>
  <c r="L345" i="96" s="1"/>
  <c r="M345" i="96" s="1"/>
  <c r="L344" i="96"/>
  <c r="M344" i="96" s="1"/>
  <c r="K344" i="96"/>
  <c r="K343" i="96"/>
  <c r="L343" i="96" s="1"/>
  <c r="M343" i="96" s="1"/>
  <c r="K342" i="96"/>
  <c r="L342" i="96" s="1"/>
  <c r="M342" i="96" s="1"/>
  <c r="K341" i="96"/>
  <c r="L341" i="96" s="1"/>
  <c r="M341" i="96" s="1"/>
  <c r="L340" i="96"/>
  <c r="M340" i="96" s="1"/>
  <c r="K340" i="96"/>
  <c r="K339" i="96"/>
  <c r="K354" i="96" s="1"/>
  <c r="K330" i="96"/>
  <c r="L330" i="96" s="1"/>
  <c r="M330" i="96" s="1"/>
  <c r="L329" i="96"/>
  <c r="M329" i="96" s="1"/>
  <c r="K329" i="96"/>
  <c r="K328" i="96"/>
  <c r="L328" i="96" s="1"/>
  <c r="M328" i="96" s="1"/>
  <c r="K327" i="96"/>
  <c r="L327" i="96" s="1"/>
  <c r="M327" i="96" s="1"/>
  <c r="K326" i="96"/>
  <c r="L326" i="96" s="1"/>
  <c r="M326" i="96" s="1"/>
  <c r="L325" i="96"/>
  <c r="M325" i="96" s="1"/>
  <c r="K325" i="96"/>
  <c r="K324" i="96"/>
  <c r="L324" i="96" s="1"/>
  <c r="M324" i="96" s="1"/>
  <c r="K323" i="96"/>
  <c r="L323" i="96" s="1"/>
  <c r="M323" i="96" s="1"/>
  <c r="K322" i="96"/>
  <c r="L322" i="96" s="1"/>
  <c r="M322" i="96" s="1"/>
  <c r="L321" i="96"/>
  <c r="M321" i="96" s="1"/>
  <c r="K321" i="96"/>
  <c r="K320" i="96"/>
  <c r="L320" i="96" s="1"/>
  <c r="M320" i="96" s="1"/>
  <c r="K319" i="96"/>
  <c r="L319" i="96" s="1"/>
  <c r="M319" i="96" s="1"/>
  <c r="K318" i="96"/>
  <c r="L318" i="96" s="1"/>
  <c r="M318" i="96" s="1"/>
  <c r="L317" i="96"/>
  <c r="M317" i="96" s="1"/>
  <c r="K317" i="96"/>
  <c r="K316" i="96"/>
  <c r="K331" i="96" s="1"/>
  <c r="K313" i="96"/>
  <c r="L313" i="96" s="1"/>
  <c r="M313" i="96" s="1"/>
  <c r="L312" i="96"/>
  <c r="M312" i="96" s="1"/>
  <c r="K312" i="96"/>
  <c r="K311" i="96"/>
  <c r="L311" i="96" s="1"/>
  <c r="M311" i="96" s="1"/>
  <c r="K310" i="96"/>
  <c r="L310" i="96" s="1"/>
  <c r="M310" i="96" s="1"/>
  <c r="K309" i="96"/>
  <c r="L309" i="96" s="1"/>
  <c r="M309" i="96" s="1"/>
  <c r="L308" i="96"/>
  <c r="M308" i="96" s="1"/>
  <c r="K308" i="96"/>
  <c r="K307" i="96"/>
  <c r="L307" i="96" s="1"/>
  <c r="M307" i="96" s="1"/>
  <c r="K306" i="96"/>
  <c r="L306" i="96" s="1"/>
  <c r="M306" i="96" s="1"/>
  <c r="K305" i="96"/>
  <c r="L305" i="96" s="1"/>
  <c r="M305" i="96" s="1"/>
  <c r="L304" i="96"/>
  <c r="M304" i="96" s="1"/>
  <c r="K304" i="96"/>
  <c r="K303" i="96"/>
  <c r="L303" i="96" s="1"/>
  <c r="M303" i="96" s="1"/>
  <c r="K302" i="96"/>
  <c r="L302" i="96" s="1"/>
  <c r="M302" i="96" s="1"/>
  <c r="K301" i="96"/>
  <c r="L301" i="96" s="1"/>
  <c r="M301" i="96" s="1"/>
  <c r="L300" i="96"/>
  <c r="M300" i="96" s="1"/>
  <c r="K300" i="96"/>
  <c r="K299" i="96"/>
  <c r="K314" i="96" s="1"/>
  <c r="K290" i="96"/>
  <c r="L290" i="96" s="1"/>
  <c r="M290" i="96" s="1"/>
  <c r="L289" i="96"/>
  <c r="M289" i="96" s="1"/>
  <c r="K289" i="96"/>
  <c r="K288" i="96"/>
  <c r="L288" i="96" s="1"/>
  <c r="M288" i="96" s="1"/>
  <c r="K287" i="96"/>
  <c r="L287" i="96" s="1"/>
  <c r="M287" i="96" s="1"/>
  <c r="K286" i="96"/>
  <c r="L286" i="96" s="1"/>
  <c r="M286" i="96" s="1"/>
  <c r="L285" i="96"/>
  <c r="M285" i="96" s="1"/>
  <c r="K285" i="96"/>
  <c r="K284" i="96"/>
  <c r="L284" i="96" s="1"/>
  <c r="M284" i="96" s="1"/>
  <c r="K283" i="96"/>
  <c r="L283" i="96" s="1"/>
  <c r="M283" i="96" s="1"/>
  <c r="K282" i="96"/>
  <c r="L282" i="96" s="1"/>
  <c r="M282" i="96" s="1"/>
  <c r="L281" i="96"/>
  <c r="M281" i="96" s="1"/>
  <c r="K281" i="96"/>
  <c r="K280" i="96"/>
  <c r="L280" i="96" s="1"/>
  <c r="M280" i="96" s="1"/>
  <c r="K279" i="96"/>
  <c r="L279" i="96" s="1"/>
  <c r="M279" i="96" s="1"/>
  <c r="K278" i="96"/>
  <c r="L278" i="96" s="1"/>
  <c r="M278" i="96" s="1"/>
  <c r="L277" i="96"/>
  <c r="M277" i="96" s="1"/>
  <c r="K277" i="96"/>
  <c r="K276" i="96"/>
  <c r="K291" i="96" s="1"/>
  <c r="K273" i="96"/>
  <c r="L273" i="96" s="1"/>
  <c r="M273" i="96" s="1"/>
  <c r="L272" i="96"/>
  <c r="M272" i="96" s="1"/>
  <c r="K272" i="96"/>
  <c r="K271" i="96"/>
  <c r="L271" i="96" s="1"/>
  <c r="M271" i="96" s="1"/>
  <c r="K270" i="96"/>
  <c r="L270" i="96" s="1"/>
  <c r="M270" i="96" s="1"/>
  <c r="K269" i="96"/>
  <c r="L269" i="96" s="1"/>
  <c r="M269" i="96" s="1"/>
  <c r="L268" i="96"/>
  <c r="M268" i="96" s="1"/>
  <c r="K268" i="96"/>
  <c r="K267" i="96"/>
  <c r="L267" i="96" s="1"/>
  <c r="M267" i="96" s="1"/>
  <c r="K266" i="96"/>
  <c r="L266" i="96" s="1"/>
  <c r="M266" i="96" s="1"/>
  <c r="K265" i="96"/>
  <c r="L265" i="96" s="1"/>
  <c r="M265" i="96" s="1"/>
  <c r="L264" i="96"/>
  <c r="M264" i="96" s="1"/>
  <c r="K264" i="96"/>
  <c r="K263" i="96"/>
  <c r="L263" i="96" s="1"/>
  <c r="M263" i="96" s="1"/>
  <c r="K262" i="96"/>
  <c r="L262" i="96" s="1"/>
  <c r="M262" i="96" s="1"/>
  <c r="K261" i="96"/>
  <c r="L261" i="96" s="1"/>
  <c r="M261" i="96" s="1"/>
  <c r="L260" i="96"/>
  <c r="M260" i="96" s="1"/>
  <c r="K260" i="96"/>
  <c r="K259" i="96"/>
  <c r="K274" i="96" s="1"/>
  <c r="K250" i="96"/>
  <c r="L250" i="96" s="1"/>
  <c r="M250" i="96" s="1"/>
  <c r="L249" i="96"/>
  <c r="M249" i="96" s="1"/>
  <c r="K249" i="96"/>
  <c r="K248" i="96"/>
  <c r="L248" i="96" s="1"/>
  <c r="M248" i="96" s="1"/>
  <c r="K247" i="96"/>
  <c r="L247" i="96" s="1"/>
  <c r="M247" i="96" s="1"/>
  <c r="K246" i="96"/>
  <c r="L246" i="96" s="1"/>
  <c r="M246" i="96" s="1"/>
  <c r="L245" i="96"/>
  <c r="M245" i="96" s="1"/>
  <c r="K245" i="96"/>
  <c r="K244" i="96"/>
  <c r="L244" i="96" s="1"/>
  <c r="M244" i="96" s="1"/>
  <c r="K243" i="96"/>
  <c r="L243" i="96" s="1"/>
  <c r="M243" i="96" s="1"/>
  <c r="K242" i="96"/>
  <c r="L242" i="96" s="1"/>
  <c r="M242" i="96" s="1"/>
  <c r="L241" i="96"/>
  <c r="M241" i="96" s="1"/>
  <c r="K241" i="96"/>
  <c r="K240" i="96"/>
  <c r="L240" i="96" s="1"/>
  <c r="M240" i="96" s="1"/>
  <c r="K239" i="96"/>
  <c r="L239" i="96" s="1"/>
  <c r="M239" i="96" s="1"/>
  <c r="K238" i="96"/>
  <c r="L238" i="96" s="1"/>
  <c r="M238" i="96" s="1"/>
  <c r="L237" i="96"/>
  <c r="M237" i="96" s="1"/>
  <c r="K237" i="96"/>
  <c r="K236" i="96"/>
  <c r="K251" i="96" s="1"/>
  <c r="K233" i="96"/>
  <c r="L233" i="96" s="1"/>
  <c r="M233" i="96" s="1"/>
  <c r="L232" i="96"/>
  <c r="M232" i="96" s="1"/>
  <c r="K232" i="96"/>
  <c r="K231" i="96"/>
  <c r="L231" i="96" s="1"/>
  <c r="M231" i="96" s="1"/>
  <c r="K230" i="96"/>
  <c r="L230" i="96" s="1"/>
  <c r="M230" i="96" s="1"/>
  <c r="K229" i="96"/>
  <c r="L229" i="96" s="1"/>
  <c r="M229" i="96" s="1"/>
  <c r="L228" i="96"/>
  <c r="M228" i="96" s="1"/>
  <c r="K228" i="96"/>
  <c r="K227" i="96"/>
  <c r="L227" i="96" s="1"/>
  <c r="M227" i="96" s="1"/>
  <c r="K226" i="96"/>
  <c r="L226" i="96" s="1"/>
  <c r="M226" i="96" s="1"/>
  <c r="K225" i="96"/>
  <c r="L225" i="96" s="1"/>
  <c r="M225" i="96" s="1"/>
  <c r="L224" i="96"/>
  <c r="M224" i="96" s="1"/>
  <c r="K224" i="96"/>
  <c r="K223" i="96"/>
  <c r="L223" i="96" s="1"/>
  <c r="M223" i="96" s="1"/>
  <c r="K222" i="96"/>
  <c r="L222" i="96" s="1"/>
  <c r="M222" i="96" s="1"/>
  <c r="K221" i="96"/>
  <c r="L221" i="96" s="1"/>
  <c r="M221" i="96" s="1"/>
  <c r="L220" i="96"/>
  <c r="M220" i="96" s="1"/>
  <c r="K220" i="96"/>
  <c r="K219" i="96"/>
  <c r="K234" i="96" s="1"/>
  <c r="K210" i="96"/>
  <c r="L210" i="96" s="1"/>
  <c r="M210" i="96" s="1"/>
  <c r="L209" i="96"/>
  <c r="M209" i="96" s="1"/>
  <c r="K209" i="96"/>
  <c r="K208" i="96"/>
  <c r="L208" i="96" s="1"/>
  <c r="M208" i="96" s="1"/>
  <c r="K207" i="96"/>
  <c r="L207" i="96" s="1"/>
  <c r="M207" i="96" s="1"/>
  <c r="K206" i="96"/>
  <c r="L206" i="96" s="1"/>
  <c r="M206" i="96" s="1"/>
  <c r="L205" i="96"/>
  <c r="M205" i="96" s="1"/>
  <c r="K205" i="96"/>
  <c r="K204" i="96"/>
  <c r="L204" i="96" s="1"/>
  <c r="M204" i="96" s="1"/>
  <c r="K203" i="96"/>
  <c r="L203" i="96" s="1"/>
  <c r="M203" i="96" s="1"/>
  <c r="K202" i="96"/>
  <c r="L202" i="96" s="1"/>
  <c r="M202" i="96" s="1"/>
  <c r="L201" i="96"/>
  <c r="M201" i="96" s="1"/>
  <c r="K201" i="96"/>
  <c r="K200" i="96"/>
  <c r="L200" i="96" s="1"/>
  <c r="M200" i="96" s="1"/>
  <c r="K199" i="96"/>
  <c r="L199" i="96" s="1"/>
  <c r="M199" i="96" s="1"/>
  <c r="K198" i="96"/>
  <c r="L198" i="96" s="1"/>
  <c r="M198" i="96" s="1"/>
  <c r="L197" i="96"/>
  <c r="M197" i="96" s="1"/>
  <c r="K197" i="96"/>
  <c r="K196" i="96"/>
  <c r="K211" i="96" s="1"/>
  <c r="K193" i="96"/>
  <c r="L193" i="96" s="1"/>
  <c r="M193" i="96" s="1"/>
  <c r="L192" i="96"/>
  <c r="M192" i="96" s="1"/>
  <c r="K192" i="96"/>
  <c r="K191" i="96"/>
  <c r="L191" i="96" s="1"/>
  <c r="M191" i="96" s="1"/>
  <c r="K190" i="96"/>
  <c r="L190" i="96" s="1"/>
  <c r="M190" i="96" s="1"/>
  <c r="K189" i="96"/>
  <c r="L189" i="96" s="1"/>
  <c r="M189" i="96" s="1"/>
  <c r="L188" i="96"/>
  <c r="M188" i="96" s="1"/>
  <c r="K188" i="96"/>
  <c r="K187" i="96"/>
  <c r="L187" i="96" s="1"/>
  <c r="M187" i="96" s="1"/>
  <c r="K186" i="96"/>
  <c r="L186" i="96" s="1"/>
  <c r="M186" i="96" s="1"/>
  <c r="K185" i="96"/>
  <c r="L185" i="96" s="1"/>
  <c r="M185" i="96" s="1"/>
  <c r="L184" i="96"/>
  <c r="M184" i="96" s="1"/>
  <c r="K184" i="96"/>
  <c r="K183" i="96"/>
  <c r="L183" i="96" s="1"/>
  <c r="M183" i="96" s="1"/>
  <c r="K182" i="96"/>
  <c r="L182" i="96" s="1"/>
  <c r="M182" i="96" s="1"/>
  <c r="K181" i="96"/>
  <c r="L181" i="96" s="1"/>
  <c r="M181" i="96" s="1"/>
  <c r="L180" i="96"/>
  <c r="M180" i="96" s="1"/>
  <c r="K180" i="96"/>
  <c r="K179" i="96"/>
  <c r="K194" i="96" s="1"/>
  <c r="K170" i="96"/>
  <c r="L170" i="96" s="1"/>
  <c r="M170" i="96" s="1"/>
  <c r="L169" i="96"/>
  <c r="M169" i="96" s="1"/>
  <c r="K169" i="96"/>
  <c r="K168" i="96"/>
  <c r="L168" i="96" s="1"/>
  <c r="M168" i="96" s="1"/>
  <c r="K167" i="96"/>
  <c r="L167" i="96" s="1"/>
  <c r="M167" i="96" s="1"/>
  <c r="K166" i="96"/>
  <c r="L166" i="96" s="1"/>
  <c r="M166" i="96" s="1"/>
  <c r="L165" i="96"/>
  <c r="M165" i="96" s="1"/>
  <c r="K165" i="96"/>
  <c r="K164" i="96"/>
  <c r="L164" i="96" s="1"/>
  <c r="M164" i="96" s="1"/>
  <c r="K163" i="96"/>
  <c r="L163" i="96" s="1"/>
  <c r="M163" i="96" s="1"/>
  <c r="K162" i="96"/>
  <c r="L162" i="96" s="1"/>
  <c r="M162" i="96" s="1"/>
  <c r="L161" i="96"/>
  <c r="M161" i="96" s="1"/>
  <c r="K161" i="96"/>
  <c r="K160" i="96"/>
  <c r="L160" i="96" s="1"/>
  <c r="M160" i="96" s="1"/>
  <c r="K159" i="96"/>
  <c r="L159" i="96" s="1"/>
  <c r="M159" i="96" s="1"/>
  <c r="K158" i="96"/>
  <c r="L158" i="96" s="1"/>
  <c r="M158" i="96" s="1"/>
  <c r="L157" i="96"/>
  <c r="M157" i="96" s="1"/>
  <c r="K157" i="96"/>
  <c r="K156" i="96"/>
  <c r="K171" i="96" s="1"/>
  <c r="K153" i="96"/>
  <c r="L153" i="96" s="1"/>
  <c r="M153" i="96" s="1"/>
  <c r="L152" i="96"/>
  <c r="M152" i="96" s="1"/>
  <c r="K152" i="96"/>
  <c r="K151" i="96"/>
  <c r="L151" i="96" s="1"/>
  <c r="M151" i="96" s="1"/>
  <c r="K150" i="96"/>
  <c r="L150" i="96" s="1"/>
  <c r="M150" i="96" s="1"/>
  <c r="K149" i="96"/>
  <c r="L149" i="96" s="1"/>
  <c r="M149" i="96" s="1"/>
  <c r="L148" i="96"/>
  <c r="M148" i="96" s="1"/>
  <c r="K148" i="96"/>
  <c r="K147" i="96"/>
  <c r="L147" i="96" s="1"/>
  <c r="M147" i="96" s="1"/>
  <c r="K146" i="96"/>
  <c r="L146" i="96" s="1"/>
  <c r="M146" i="96" s="1"/>
  <c r="K145" i="96"/>
  <c r="L145" i="96" s="1"/>
  <c r="M145" i="96" s="1"/>
  <c r="L144" i="96"/>
  <c r="M144" i="96" s="1"/>
  <c r="K144" i="96"/>
  <c r="K143" i="96"/>
  <c r="L143" i="96" s="1"/>
  <c r="M143" i="96" s="1"/>
  <c r="K142" i="96"/>
  <c r="L142" i="96" s="1"/>
  <c r="M142" i="96" s="1"/>
  <c r="K141" i="96"/>
  <c r="L141" i="96" s="1"/>
  <c r="M141" i="96" s="1"/>
  <c r="L140" i="96"/>
  <c r="M140" i="96" s="1"/>
  <c r="K140" i="96"/>
  <c r="K139" i="96"/>
  <c r="K154" i="96" s="1"/>
  <c r="K130" i="96"/>
  <c r="L130" i="96" s="1"/>
  <c r="M130" i="96" s="1"/>
  <c r="L129" i="96"/>
  <c r="M129" i="96" s="1"/>
  <c r="K129" i="96"/>
  <c r="K128" i="96"/>
  <c r="L128" i="96" s="1"/>
  <c r="M128" i="96" s="1"/>
  <c r="K127" i="96"/>
  <c r="L127" i="96" s="1"/>
  <c r="M127" i="96" s="1"/>
  <c r="K126" i="96"/>
  <c r="L126" i="96" s="1"/>
  <c r="M126" i="96" s="1"/>
  <c r="L125" i="96"/>
  <c r="M125" i="96" s="1"/>
  <c r="K125" i="96"/>
  <c r="K124" i="96"/>
  <c r="L124" i="96" s="1"/>
  <c r="M124" i="96" s="1"/>
  <c r="K123" i="96"/>
  <c r="L123" i="96" s="1"/>
  <c r="M123" i="96" s="1"/>
  <c r="K122" i="96"/>
  <c r="L122" i="96" s="1"/>
  <c r="M122" i="96" s="1"/>
  <c r="L121" i="96"/>
  <c r="M121" i="96" s="1"/>
  <c r="K121" i="96"/>
  <c r="K120" i="96"/>
  <c r="L120" i="96" s="1"/>
  <c r="M120" i="96" s="1"/>
  <c r="K119" i="96"/>
  <c r="L119" i="96" s="1"/>
  <c r="M119" i="96" s="1"/>
  <c r="K118" i="96"/>
  <c r="L118" i="96" s="1"/>
  <c r="M118" i="96" s="1"/>
  <c r="L117" i="96"/>
  <c r="M117" i="96" s="1"/>
  <c r="K117" i="96"/>
  <c r="K116" i="96"/>
  <c r="K131" i="96" s="1"/>
  <c r="K113" i="96"/>
  <c r="L113" i="96" s="1"/>
  <c r="M113" i="96" s="1"/>
  <c r="L112" i="96"/>
  <c r="M112" i="96" s="1"/>
  <c r="K112" i="96"/>
  <c r="K111" i="96"/>
  <c r="L111" i="96" s="1"/>
  <c r="M111" i="96" s="1"/>
  <c r="K110" i="96"/>
  <c r="L110" i="96" s="1"/>
  <c r="M110" i="96" s="1"/>
  <c r="K109" i="96"/>
  <c r="L109" i="96" s="1"/>
  <c r="M109" i="96" s="1"/>
  <c r="L108" i="96"/>
  <c r="M108" i="96" s="1"/>
  <c r="K108" i="96"/>
  <c r="K107" i="96"/>
  <c r="L107" i="96" s="1"/>
  <c r="M107" i="96" s="1"/>
  <c r="K106" i="96"/>
  <c r="L106" i="96" s="1"/>
  <c r="M106" i="96" s="1"/>
  <c r="K105" i="96"/>
  <c r="L105" i="96" s="1"/>
  <c r="M105" i="96" s="1"/>
  <c r="L104" i="96"/>
  <c r="M104" i="96" s="1"/>
  <c r="K104" i="96"/>
  <c r="K103" i="96"/>
  <c r="L103" i="96" s="1"/>
  <c r="M103" i="96" s="1"/>
  <c r="K102" i="96"/>
  <c r="L102" i="96" s="1"/>
  <c r="M102" i="96" s="1"/>
  <c r="K101" i="96"/>
  <c r="L101" i="96" s="1"/>
  <c r="M101" i="96" s="1"/>
  <c r="L100" i="96"/>
  <c r="M100" i="96" s="1"/>
  <c r="K100" i="96"/>
  <c r="K99" i="96"/>
  <c r="K114" i="96" s="1"/>
  <c r="K90" i="96"/>
  <c r="L90" i="96" s="1"/>
  <c r="M90" i="96" s="1"/>
  <c r="K89" i="96"/>
  <c r="L89" i="96" s="1"/>
  <c r="M89" i="96" s="1"/>
  <c r="K88" i="96"/>
  <c r="L88" i="96" s="1"/>
  <c r="M88" i="96" s="1"/>
  <c r="L87" i="96"/>
  <c r="M87" i="96" s="1"/>
  <c r="K87" i="96"/>
  <c r="K86" i="96"/>
  <c r="L86" i="96" s="1"/>
  <c r="M86" i="96" s="1"/>
  <c r="K85" i="96"/>
  <c r="L85" i="96" s="1"/>
  <c r="M85" i="96" s="1"/>
  <c r="K84" i="96"/>
  <c r="L84" i="96" s="1"/>
  <c r="M84" i="96" s="1"/>
  <c r="L83" i="96"/>
  <c r="M83" i="96" s="1"/>
  <c r="K83" i="96"/>
  <c r="K82" i="96"/>
  <c r="L82" i="96" s="1"/>
  <c r="M82" i="96" s="1"/>
  <c r="K81" i="96"/>
  <c r="L81" i="96" s="1"/>
  <c r="M81" i="96" s="1"/>
  <c r="K80" i="96"/>
  <c r="L80" i="96" s="1"/>
  <c r="M80" i="96" s="1"/>
  <c r="L79" i="96"/>
  <c r="M79" i="96" s="1"/>
  <c r="K79" i="96"/>
  <c r="K78" i="96"/>
  <c r="L78" i="96" s="1"/>
  <c r="M78" i="96" s="1"/>
  <c r="K77" i="96"/>
  <c r="L77" i="96" s="1"/>
  <c r="M77" i="96" s="1"/>
  <c r="K76" i="96"/>
  <c r="K91" i="96" s="1"/>
  <c r="K73" i="96"/>
  <c r="L73" i="96" s="1"/>
  <c r="M73" i="96" s="1"/>
  <c r="K72" i="96"/>
  <c r="L72" i="96" s="1"/>
  <c r="M72" i="96" s="1"/>
  <c r="K71" i="96"/>
  <c r="L71" i="96" s="1"/>
  <c r="M71" i="96" s="1"/>
  <c r="K70" i="96"/>
  <c r="L70" i="96" s="1"/>
  <c r="M70" i="96" s="1"/>
  <c r="K69" i="96"/>
  <c r="L69" i="96" s="1"/>
  <c r="M69" i="96" s="1"/>
  <c r="K68" i="96"/>
  <c r="L68" i="96" s="1"/>
  <c r="M68" i="96" s="1"/>
  <c r="K67" i="96"/>
  <c r="L67" i="96" s="1"/>
  <c r="M67" i="96" s="1"/>
  <c r="K66" i="96"/>
  <c r="L66" i="96" s="1"/>
  <c r="M66" i="96" s="1"/>
  <c r="K65" i="96"/>
  <c r="L65" i="96" s="1"/>
  <c r="M65" i="96" s="1"/>
  <c r="K64" i="96"/>
  <c r="L64" i="96" s="1"/>
  <c r="M64" i="96" s="1"/>
  <c r="K63" i="96"/>
  <c r="L63" i="96" s="1"/>
  <c r="M63" i="96" s="1"/>
  <c r="K62" i="96"/>
  <c r="L62" i="96" s="1"/>
  <c r="M62" i="96" s="1"/>
  <c r="K61" i="96"/>
  <c r="L61" i="96" s="1"/>
  <c r="M61" i="96" s="1"/>
  <c r="K60" i="96"/>
  <c r="L60" i="96" s="1"/>
  <c r="M60" i="96" s="1"/>
  <c r="K59" i="96"/>
  <c r="K74" i="96" s="1"/>
  <c r="K50" i="96"/>
  <c r="L50" i="96" s="1"/>
  <c r="M50" i="96" s="1"/>
  <c r="L49" i="96"/>
  <c r="M49" i="96" s="1"/>
  <c r="K49" i="96"/>
  <c r="K48" i="96"/>
  <c r="L48" i="96" s="1"/>
  <c r="M48" i="96" s="1"/>
  <c r="L47" i="96"/>
  <c r="M47" i="96" s="1"/>
  <c r="K47" i="96"/>
  <c r="K46" i="96"/>
  <c r="L46" i="96" s="1"/>
  <c r="M46" i="96" s="1"/>
  <c r="L45" i="96"/>
  <c r="M45" i="96" s="1"/>
  <c r="K45" i="96"/>
  <c r="K44" i="96"/>
  <c r="L44" i="96" s="1"/>
  <c r="M44" i="96" s="1"/>
  <c r="L43" i="96"/>
  <c r="M43" i="96" s="1"/>
  <c r="K43" i="96"/>
  <c r="K42" i="96"/>
  <c r="L42" i="96" s="1"/>
  <c r="M42" i="96" s="1"/>
  <c r="L41" i="96"/>
  <c r="M41" i="96" s="1"/>
  <c r="K41" i="96"/>
  <c r="K40" i="96"/>
  <c r="L40" i="96" s="1"/>
  <c r="M40" i="96" s="1"/>
  <c r="L39" i="96"/>
  <c r="M39" i="96" s="1"/>
  <c r="K39" i="96"/>
  <c r="K38" i="96"/>
  <c r="L38" i="96" s="1"/>
  <c r="M38" i="96" s="1"/>
  <c r="L37" i="96"/>
  <c r="M37" i="96" s="1"/>
  <c r="K37" i="96"/>
  <c r="K36" i="96"/>
  <c r="K51" i="96" s="1"/>
  <c r="K33" i="96"/>
  <c r="L33" i="96" s="1"/>
  <c r="M33" i="96" s="1"/>
  <c r="L32" i="96"/>
  <c r="M32" i="96" s="1"/>
  <c r="K32" i="96"/>
  <c r="K31" i="96"/>
  <c r="L31" i="96" s="1"/>
  <c r="M31" i="96" s="1"/>
  <c r="L30" i="96"/>
  <c r="M30" i="96" s="1"/>
  <c r="K30" i="96"/>
  <c r="K29" i="96"/>
  <c r="L29" i="96" s="1"/>
  <c r="M29" i="96" s="1"/>
  <c r="L28" i="96"/>
  <c r="M28" i="96" s="1"/>
  <c r="K28" i="96"/>
  <c r="K27" i="96"/>
  <c r="L27" i="96" s="1"/>
  <c r="M27" i="96" s="1"/>
  <c r="L26" i="96"/>
  <c r="M26" i="96" s="1"/>
  <c r="K26" i="96"/>
  <c r="K25" i="96"/>
  <c r="L25" i="96" s="1"/>
  <c r="M25" i="96" s="1"/>
  <c r="L24" i="96"/>
  <c r="M24" i="96" s="1"/>
  <c r="K24" i="96"/>
  <c r="K23" i="96"/>
  <c r="L23" i="96" s="1"/>
  <c r="M23" i="96" s="1"/>
  <c r="L22" i="96"/>
  <c r="M22" i="96" s="1"/>
  <c r="K22" i="96"/>
  <c r="K21" i="96"/>
  <c r="L21" i="96" s="1"/>
  <c r="M21" i="96" s="1"/>
  <c r="L20" i="96"/>
  <c r="M20" i="96" s="1"/>
  <c r="K20" i="96"/>
  <c r="K19" i="96"/>
  <c r="K34" i="96" s="1"/>
  <c r="K810" i="94"/>
  <c r="L810" i="94" s="1"/>
  <c r="M810" i="94" s="1"/>
  <c r="K809" i="94"/>
  <c r="L809" i="94" s="1"/>
  <c r="M809" i="94" s="1"/>
  <c r="K808" i="94"/>
  <c r="L808" i="94" s="1"/>
  <c r="M808" i="94" s="1"/>
  <c r="L807" i="94"/>
  <c r="M807" i="94" s="1"/>
  <c r="K807" i="94"/>
  <c r="K806" i="94"/>
  <c r="L806" i="94" s="1"/>
  <c r="M806" i="94" s="1"/>
  <c r="K805" i="94"/>
  <c r="L805" i="94" s="1"/>
  <c r="M805" i="94" s="1"/>
  <c r="K804" i="94"/>
  <c r="L804" i="94" s="1"/>
  <c r="M804" i="94" s="1"/>
  <c r="L803" i="94"/>
  <c r="M803" i="94" s="1"/>
  <c r="K803" i="94"/>
  <c r="K802" i="94"/>
  <c r="L802" i="94" s="1"/>
  <c r="M802" i="94" s="1"/>
  <c r="K801" i="94"/>
  <c r="L801" i="94" s="1"/>
  <c r="M801" i="94" s="1"/>
  <c r="K800" i="94"/>
  <c r="L800" i="94" s="1"/>
  <c r="M800" i="94" s="1"/>
  <c r="L799" i="94"/>
  <c r="M799" i="94" s="1"/>
  <c r="K799" i="94"/>
  <c r="K798" i="94"/>
  <c r="L798" i="94" s="1"/>
  <c r="M798" i="94" s="1"/>
  <c r="K797" i="94"/>
  <c r="L797" i="94" s="1"/>
  <c r="M797" i="94" s="1"/>
  <c r="K796" i="94"/>
  <c r="K793" i="94"/>
  <c r="L793" i="94" s="1"/>
  <c r="M793" i="94" s="1"/>
  <c r="K792" i="94"/>
  <c r="L792" i="94" s="1"/>
  <c r="M792" i="94" s="1"/>
  <c r="K791" i="94"/>
  <c r="L791" i="94" s="1"/>
  <c r="M791" i="94" s="1"/>
  <c r="L790" i="94"/>
  <c r="M790" i="94" s="1"/>
  <c r="K790" i="94"/>
  <c r="K789" i="94"/>
  <c r="L789" i="94" s="1"/>
  <c r="M789" i="94" s="1"/>
  <c r="K788" i="94"/>
  <c r="L788" i="94" s="1"/>
  <c r="M788" i="94" s="1"/>
  <c r="K787" i="94"/>
  <c r="L787" i="94" s="1"/>
  <c r="M787" i="94" s="1"/>
  <c r="L786" i="94"/>
  <c r="M786" i="94" s="1"/>
  <c r="K786" i="94"/>
  <c r="K785" i="94"/>
  <c r="L785" i="94" s="1"/>
  <c r="M785" i="94" s="1"/>
  <c r="K784" i="94"/>
  <c r="L784" i="94" s="1"/>
  <c r="M784" i="94" s="1"/>
  <c r="K783" i="94"/>
  <c r="L783" i="94" s="1"/>
  <c r="M783" i="94" s="1"/>
  <c r="L782" i="94"/>
  <c r="M782" i="94" s="1"/>
  <c r="K782" i="94"/>
  <c r="K781" i="94"/>
  <c r="L781" i="94" s="1"/>
  <c r="M781" i="94" s="1"/>
  <c r="K780" i="94"/>
  <c r="L780" i="94" s="1"/>
  <c r="M780" i="94" s="1"/>
  <c r="K779" i="94"/>
  <c r="K770" i="94"/>
  <c r="L770" i="94" s="1"/>
  <c r="M770" i="94" s="1"/>
  <c r="K769" i="94"/>
  <c r="L769" i="94" s="1"/>
  <c r="M769" i="94" s="1"/>
  <c r="K768" i="94"/>
  <c r="L768" i="94" s="1"/>
  <c r="M768" i="94" s="1"/>
  <c r="L767" i="94"/>
  <c r="M767" i="94" s="1"/>
  <c r="K767" i="94"/>
  <c r="K766" i="94"/>
  <c r="L766" i="94" s="1"/>
  <c r="M766" i="94" s="1"/>
  <c r="K765" i="94"/>
  <c r="L765" i="94" s="1"/>
  <c r="M765" i="94" s="1"/>
  <c r="K764" i="94"/>
  <c r="L764" i="94" s="1"/>
  <c r="M764" i="94" s="1"/>
  <c r="L763" i="94"/>
  <c r="M763" i="94" s="1"/>
  <c r="K763" i="94"/>
  <c r="K762" i="94"/>
  <c r="L762" i="94" s="1"/>
  <c r="M762" i="94" s="1"/>
  <c r="K761" i="94"/>
  <c r="L761" i="94" s="1"/>
  <c r="M761" i="94" s="1"/>
  <c r="K760" i="94"/>
  <c r="L760" i="94" s="1"/>
  <c r="M760" i="94" s="1"/>
  <c r="L759" i="94"/>
  <c r="M759" i="94" s="1"/>
  <c r="K759" i="94"/>
  <c r="K758" i="94"/>
  <c r="L758" i="94" s="1"/>
  <c r="M758" i="94" s="1"/>
  <c r="K757" i="94"/>
  <c r="L757" i="94" s="1"/>
  <c r="M757" i="94" s="1"/>
  <c r="K756" i="94"/>
  <c r="K771" i="94" s="1"/>
  <c r="K753" i="94"/>
  <c r="L753" i="94" s="1"/>
  <c r="M753" i="94" s="1"/>
  <c r="K752" i="94"/>
  <c r="L752" i="94" s="1"/>
  <c r="M752" i="94" s="1"/>
  <c r="K751" i="94"/>
  <c r="L751" i="94" s="1"/>
  <c r="M751" i="94" s="1"/>
  <c r="K750" i="94"/>
  <c r="L750" i="94" s="1"/>
  <c r="M750" i="94" s="1"/>
  <c r="K749" i="94"/>
  <c r="L749" i="94" s="1"/>
  <c r="M749" i="94" s="1"/>
  <c r="K748" i="94"/>
  <c r="L748" i="94" s="1"/>
  <c r="M748" i="94" s="1"/>
  <c r="K747" i="94"/>
  <c r="L747" i="94" s="1"/>
  <c r="M747" i="94" s="1"/>
  <c r="K746" i="94"/>
  <c r="L746" i="94" s="1"/>
  <c r="M746" i="94" s="1"/>
  <c r="K745" i="94"/>
  <c r="L745" i="94" s="1"/>
  <c r="M745" i="94" s="1"/>
  <c r="K744" i="94"/>
  <c r="L744" i="94" s="1"/>
  <c r="M744" i="94" s="1"/>
  <c r="K743" i="94"/>
  <c r="L743" i="94" s="1"/>
  <c r="M743" i="94" s="1"/>
  <c r="K742" i="94"/>
  <c r="L742" i="94" s="1"/>
  <c r="M742" i="94" s="1"/>
  <c r="K741" i="94"/>
  <c r="L741" i="94" s="1"/>
  <c r="M741" i="94" s="1"/>
  <c r="K740" i="94"/>
  <c r="L740" i="94" s="1"/>
  <c r="M740" i="94" s="1"/>
  <c r="K739" i="94"/>
  <c r="K754" i="94" s="1"/>
  <c r="K730" i="94"/>
  <c r="L730" i="94" s="1"/>
  <c r="M730" i="94" s="1"/>
  <c r="L729" i="94"/>
  <c r="M729" i="94" s="1"/>
  <c r="K729" i="94"/>
  <c r="K728" i="94"/>
  <c r="L728" i="94" s="1"/>
  <c r="M728" i="94" s="1"/>
  <c r="K727" i="94"/>
  <c r="L727" i="94" s="1"/>
  <c r="M727" i="94" s="1"/>
  <c r="K726" i="94"/>
  <c r="L726" i="94" s="1"/>
  <c r="M726" i="94" s="1"/>
  <c r="L725" i="94"/>
  <c r="M725" i="94" s="1"/>
  <c r="K725" i="94"/>
  <c r="K724" i="94"/>
  <c r="L724" i="94" s="1"/>
  <c r="M724" i="94" s="1"/>
  <c r="K723" i="94"/>
  <c r="L723" i="94" s="1"/>
  <c r="M723" i="94" s="1"/>
  <c r="K722" i="94"/>
  <c r="L722" i="94" s="1"/>
  <c r="M722" i="94" s="1"/>
  <c r="L721" i="94"/>
  <c r="M721" i="94" s="1"/>
  <c r="K721" i="94"/>
  <c r="K720" i="94"/>
  <c r="L720" i="94" s="1"/>
  <c r="M720" i="94" s="1"/>
  <c r="K719" i="94"/>
  <c r="L719" i="94" s="1"/>
  <c r="M719" i="94" s="1"/>
  <c r="K718" i="94"/>
  <c r="L718" i="94" s="1"/>
  <c r="M718" i="94" s="1"/>
  <c r="L717" i="94"/>
  <c r="M717" i="94" s="1"/>
  <c r="K717" i="94"/>
  <c r="K716" i="94"/>
  <c r="K731" i="94" s="1"/>
  <c r="K713" i="94"/>
  <c r="L713" i="94" s="1"/>
  <c r="M713" i="94" s="1"/>
  <c r="L712" i="94"/>
  <c r="M712" i="94" s="1"/>
  <c r="K712" i="94"/>
  <c r="K711" i="94"/>
  <c r="L711" i="94" s="1"/>
  <c r="M711" i="94" s="1"/>
  <c r="K710" i="94"/>
  <c r="L710" i="94" s="1"/>
  <c r="M710" i="94" s="1"/>
  <c r="K709" i="94"/>
  <c r="L709" i="94" s="1"/>
  <c r="M709" i="94" s="1"/>
  <c r="L708" i="94"/>
  <c r="M708" i="94" s="1"/>
  <c r="K708" i="94"/>
  <c r="K707" i="94"/>
  <c r="L707" i="94" s="1"/>
  <c r="M707" i="94" s="1"/>
  <c r="K706" i="94"/>
  <c r="L706" i="94" s="1"/>
  <c r="M706" i="94" s="1"/>
  <c r="K705" i="94"/>
  <c r="L705" i="94" s="1"/>
  <c r="M705" i="94" s="1"/>
  <c r="L704" i="94"/>
  <c r="M704" i="94" s="1"/>
  <c r="K704" i="94"/>
  <c r="K703" i="94"/>
  <c r="L703" i="94" s="1"/>
  <c r="M703" i="94" s="1"/>
  <c r="K702" i="94"/>
  <c r="L702" i="94" s="1"/>
  <c r="M702" i="94" s="1"/>
  <c r="K701" i="94"/>
  <c r="L701" i="94" s="1"/>
  <c r="M701" i="94" s="1"/>
  <c r="L700" i="94"/>
  <c r="M700" i="94" s="1"/>
  <c r="K700" i="94"/>
  <c r="K699" i="94"/>
  <c r="K714" i="94" s="1"/>
  <c r="K690" i="94"/>
  <c r="L690" i="94" s="1"/>
  <c r="M690" i="94" s="1"/>
  <c r="K689" i="94"/>
  <c r="L689" i="94" s="1"/>
  <c r="M689" i="94" s="1"/>
  <c r="K688" i="94"/>
  <c r="L688" i="94" s="1"/>
  <c r="M688" i="94" s="1"/>
  <c r="L687" i="94"/>
  <c r="M687" i="94" s="1"/>
  <c r="K687" i="94"/>
  <c r="K686" i="94"/>
  <c r="L686" i="94" s="1"/>
  <c r="M686" i="94" s="1"/>
  <c r="K685" i="94"/>
  <c r="L685" i="94" s="1"/>
  <c r="M685" i="94" s="1"/>
  <c r="K684" i="94"/>
  <c r="L684" i="94" s="1"/>
  <c r="M684" i="94" s="1"/>
  <c r="L683" i="94"/>
  <c r="M683" i="94" s="1"/>
  <c r="K683" i="94"/>
  <c r="K682" i="94"/>
  <c r="L682" i="94" s="1"/>
  <c r="M682" i="94" s="1"/>
  <c r="K681" i="94"/>
  <c r="L681" i="94" s="1"/>
  <c r="M681" i="94" s="1"/>
  <c r="K680" i="94"/>
  <c r="L680" i="94" s="1"/>
  <c r="M680" i="94" s="1"/>
  <c r="L679" i="94"/>
  <c r="M679" i="94" s="1"/>
  <c r="K679" i="94"/>
  <c r="K678" i="94"/>
  <c r="L678" i="94" s="1"/>
  <c r="M678" i="94" s="1"/>
  <c r="K677" i="94"/>
  <c r="L677" i="94" s="1"/>
  <c r="M677" i="94" s="1"/>
  <c r="K676" i="94"/>
  <c r="K673" i="94"/>
  <c r="L673" i="94" s="1"/>
  <c r="M673" i="94" s="1"/>
  <c r="K672" i="94"/>
  <c r="L672" i="94" s="1"/>
  <c r="M672" i="94" s="1"/>
  <c r="K671" i="94"/>
  <c r="L671" i="94" s="1"/>
  <c r="M671" i="94" s="1"/>
  <c r="K670" i="94"/>
  <c r="L670" i="94" s="1"/>
  <c r="M670" i="94" s="1"/>
  <c r="K669" i="94"/>
  <c r="L669" i="94" s="1"/>
  <c r="M669" i="94" s="1"/>
  <c r="K668" i="94"/>
  <c r="L668" i="94" s="1"/>
  <c r="M668" i="94" s="1"/>
  <c r="K667" i="94"/>
  <c r="L667" i="94" s="1"/>
  <c r="M667" i="94" s="1"/>
  <c r="K666" i="94"/>
  <c r="L666" i="94" s="1"/>
  <c r="M666" i="94" s="1"/>
  <c r="K665" i="94"/>
  <c r="L665" i="94" s="1"/>
  <c r="M665" i="94" s="1"/>
  <c r="K664" i="94"/>
  <c r="L664" i="94" s="1"/>
  <c r="M664" i="94" s="1"/>
  <c r="K663" i="94"/>
  <c r="L663" i="94" s="1"/>
  <c r="M663" i="94" s="1"/>
  <c r="L662" i="94"/>
  <c r="M662" i="94" s="1"/>
  <c r="K662" i="94"/>
  <c r="K661" i="94"/>
  <c r="L661" i="94" s="1"/>
  <c r="M661" i="94" s="1"/>
  <c r="K660" i="94"/>
  <c r="L660" i="94" s="1"/>
  <c r="M660" i="94" s="1"/>
  <c r="K659" i="94"/>
  <c r="K650" i="94"/>
  <c r="L650" i="94" s="1"/>
  <c r="M650" i="94" s="1"/>
  <c r="L649" i="94"/>
  <c r="M649" i="94" s="1"/>
  <c r="K649" i="94"/>
  <c r="K648" i="94"/>
  <c r="L648" i="94" s="1"/>
  <c r="M648" i="94" s="1"/>
  <c r="K647" i="94"/>
  <c r="L647" i="94" s="1"/>
  <c r="M647" i="94" s="1"/>
  <c r="K646" i="94"/>
  <c r="L646" i="94" s="1"/>
  <c r="M646" i="94" s="1"/>
  <c r="L645" i="94"/>
  <c r="M645" i="94" s="1"/>
  <c r="K645" i="94"/>
  <c r="K644" i="94"/>
  <c r="L644" i="94" s="1"/>
  <c r="M644" i="94" s="1"/>
  <c r="K643" i="94"/>
  <c r="L643" i="94" s="1"/>
  <c r="M643" i="94" s="1"/>
  <c r="K642" i="94"/>
  <c r="L642" i="94" s="1"/>
  <c r="M642" i="94" s="1"/>
  <c r="L641" i="94"/>
  <c r="M641" i="94" s="1"/>
  <c r="K641" i="94"/>
  <c r="K640" i="94"/>
  <c r="L640" i="94" s="1"/>
  <c r="M640" i="94" s="1"/>
  <c r="K639" i="94"/>
  <c r="L639" i="94" s="1"/>
  <c r="M639" i="94" s="1"/>
  <c r="K638" i="94"/>
  <c r="L638" i="94" s="1"/>
  <c r="M638" i="94" s="1"/>
  <c r="L637" i="94"/>
  <c r="M637" i="94" s="1"/>
  <c r="K637" i="94"/>
  <c r="K636" i="94"/>
  <c r="K651" i="94" s="1"/>
  <c r="K633" i="94"/>
  <c r="L633" i="94" s="1"/>
  <c r="M633" i="94" s="1"/>
  <c r="L632" i="94"/>
  <c r="M632" i="94" s="1"/>
  <c r="K632" i="94"/>
  <c r="K631" i="94"/>
  <c r="L631" i="94" s="1"/>
  <c r="M631" i="94" s="1"/>
  <c r="K630" i="94"/>
  <c r="L630" i="94" s="1"/>
  <c r="M630" i="94" s="1"/>
  <c r="K629" i="94"/>
  <c r="L629" i="94" s="1"/>
  <c r="M629" i="94" s="1"/>
  <c r="L628" i="94"/>
  <c r="M628" i="94" s="1"/>
  <c r="K628" i="94"/>
  <c r="K627" i="94"/>
  <c r="L627" i="94" s="1"/>
  <c r="M627" i="94" s="1"/>
  <c r="K626" i="94"/>
  <c r="L626" i="94" s="1"/>
  <c r="M626" i="94" s="1"/>
  <c r="K625" i="94"/>
  <c r="L625" i="94" s="1"/>
  <c r="M625" i="94" s="1"/>
  <c r="L624" i="94"/>
  <c r="M624" i="94" s="1"/>
  <c r="K624" i="94"/>
  <c r="K623" i="94"/>
  <c r="L623" i="94" s="1"/>
  <c r="M623" i="94" s="1"/>
  <c r="K622" i="94"/>
  <c r="L622" i="94" s="1"/>
  <c r="M622" i="94" s="1"/>
  <c r="K621" i="94"/>
  <c r="L621" i="94" s="1"/>
  <c r="M621" i="94" s="1"/>
  <c r="L620" i="94"/>
  <c r="M620" i="94" s="1"/>
  <c r="K620" i="94"/>
  <c r="K619" i="94"/>
  <c r="K634" i="94" s="1"/>
  <c r="K610" i="94"/>
  <c r="L610" i="94" s="1"/>
  <c r="M610" i="94" s="1"/>
  <c r="L609" i="94"/>
  <c r="M609" i="94" s="1"/>
  <c r="K609" i="94"/>
  <c r="K608" i="94"/>
  <c r="L608" i="94" s="1"/>
  <c r="M608" i="94" s="1"/>
  <c r="K607" i="94"/>
  <c r="L607" i="94" s="1"/>
  <c r="M607" i="94" s="1"/>
  <c r="K606" i="94"/>
  <c r="L606" i="94" s="1"/>
  <c r="M606" i="94" s="1"/>
  <c r="L605" i="94"/>
  <c r="M605" i="94" s="1"/>
  <c r="K605" i="94"/>
  <c r="K604" i="94"/>
  <c r="L604" i="94" s="1"/>
  <c r="M604" i="94" s="1"/>
  <c r="K603" i="94"/>
  <c r="L603" i="94" s="1"/>
  <c r="M603" i="94" s="1"/>
  <c r="K602" i="94"/>
  <c r="L602" i="94" s="1"/>
  <c r="M602" i="94" s="1"/>
  <c r="L601" i="94"/>
  <c r="M601" i="94" s="1"/>
  <c r="K601" i="94"/>
  <c r="K600" i="94"/>
  <c r="L600" i="94" s="1"/>
  <c r="M600" i="94" s="1"/>
  <c r="K599" i="94"/>
  <c r="L599" i="94" s="1"/>
  <c r="M599" i="94" s="1"/>
  <c r="K598" i="94"/>
  <c r="L598" i="94" s="1"/>
  <c r="M598" i="94" s="1"/>
  <c r="L597" i="94"/>
  <c r="M597" i="94" s="1"/>
  <c r="K597" i="94"/>
  <c r="K596" i="94"/>
  <c r="K611" i="94" s="1"/>
  <c r="K593" i="94"/>
  <c r="L593" i="94" s="1"/>
  <c r="M593" i="94" s="1"/>
  <c r="L592" i="94"/>
  <c r="M592" i="94" s="1"/>
  <c r="K592" i="94"/>
  <c r="K591" i="94"/>
  <c r="L591" i="94" s="1"/>
  <c r="M591" i="94" s="1"/>
  <c r="K590" i="94"/>
  <c r="L590" i="94" s="1"/>
  <c r="M590" i="94" s="1"/>
  <c r="K589" i="94"/>
  <c r="L589" i="94" s="1"/>
  <c r="M589" i="94" s="1"/>
  <c r="L588" i="94"/>
  <c r="M588" i="94" s="1"/>
  <c r="K588" i="94"/>
  <c r="K587" i="94"/>
  <c r="L587" i="94" s="1"/>
  <c r="M587" i="94" s="1"/>
  <c r="K586" i="94"/>
  <c r="L586" i="94" s="1"/>
  <c r="M586" i="94" s="1"/>
  <c r="K585" i="94"/>
  <c r="L585" i="94" s="1"/>
  <c r="M585" i="94" s="1"/>
  <c r="L584" i="94"/>
  <c r="M584" i="94" s="1"/>
  <c r="K584" i="94"/>
  <c r="K583" i="94"/>
  <c r="L583" i="94" s="1"/>
  <c r="M583" i="94" s="1"/>
  <c r="K582" i="94"/>
  <c r="L582" i="94" s="1"/>
  <c r="M582" i="94" s="1"/>
  <c r="K581" i="94"/>
  <c r="L581" i="94" s="1"/>
  <c r="M581" i="94" s="1"/>
  <c r="L580" i="94"/>
  <c r="M580" i="94" s="1"/>
  <c r="K580" i="94"/>
  <c r="K579" i="94"/>
  <c r="K594" i="94" s="1"/>
  <c r="K570" i="94"/>
  <c r="L570" i="94" s="1"/>
  <c r="M570" i="94" s="1"/>
  <c r="L569" i="94"/>
  <c r="M569" i="94" s="1"/>
  <c r="K569" i="94"/>
  <c r="K568" i="94"/>
  <c r="L568" i="94" s="1"/>
  <c r="M568" i="94" s="1"/>
  <c r="K567" i="94"/>
  <c r="L567" i="94" s="1"/>
  <c r="M567" i="94" s="1"/>
  <c r="K566" i="94"/>
  <c r="L566" i="94" s="1"/>
  <c r="M566" i="94" s="1"/>
  <c r="L565" i="94"/>
  <c r="M565" i="94" s="1"/>
  <c r="K565" i="94"/>
  <c r="K564" i="94"/>
  <c r="L564" i="94" s="1"/>
  <c r="M564" i="94" s="1"/>
  <c r="K563" i="94"/>
  <c r="L563" i="94" s="1"/>
  <c r="M563" i="94" s="1"/>
  <c r="K562" i="94"/>
  <c r="L562" i="94" s="1"/>
  <c r="M562" i="94" s="1"/>
  <c r="L561" i="94"/>
  <c r="M561" i="94" s="1"/>
  <c r="K561" i="94"/>
  <c r="K560" i="94"/>
  <c r="L560" i="94" s="1"/>
  <c r="M560" i="94" s="1"/>
  <c r="K559" i="94"/>
  <c r="L559" i="94" s="1"/>
  <c r="M559" i="94" s="1"/>
  <c r="K558" i="94"/>
  <c r="L558" i="94" s="1"/>
  <c r="M558" i="94" s="1"/>
  <c r="L557" i="94"/>
  <c r="M557" i="94" s="1"/>
  <c r="K557" i="94"/>
  <c r="K556" i="94"/>
  <c r="K571" i="94" s="1"/>
  <c r="K553" i="94"/>
  <c r="L553" i="94" s="1"/>
  <c r="M553" i="94" s="1"/>
  <c r="L552" i="94"/>
  <c r="M552" i="94" s="1"/>
  <c r="K552" i="94"/>
  <c r="K551" i="94"/>
  <c r="L551" i="94" s="1"/>
  <c r="M551" i="94" s="1"/>
  <c r="K550" i="94"/>
  <c r="L550" i="94" s="1"/>
  <c r="M550" i="94" s="1"/>
  <c r="K549" i="94"/>
  <c r="L549" i="94" s="1"/>
  <c r="M549" i="94" s="1"/>
  <c r="L548" i="94"/>
  <c r="M548" i="94" s="1"/>
  <c r="K548" i="94"/>
  <c r="K547" i="94"/>
  <c r="L547" i="94" s="1"/>
  <c r="M547" i="94" s="1"/>
  <c r="K546" i="94"/>
  <c r="L546" i="94" s="1"/>
  <c r="M546" i="94" s="1"/>
  <c r="K545" i="94"/>
  <c r="L545" i="94" s="1"/>
  <c r="M545" i="94" s="1"/>
  <c r="L544" i="94"/>
  <c r="M544" i="94" s="1"/>
  <c r="K544" i="94"/>
  <c r="K543" i="94"/>
  <c r="L543" i="94" s="1"/>
  <c r="M543" i="94" s="1"/>
  <c r="K542" i="94"/>
  <c r="L542" i="94" s="1"/>
  <c r="M542" i="94" s="1"/>
  <c r="K541" i="94"/>
  <c r="L541" i="94" s="1"/>
  <c r="M541" i="94" s="1"/>
  <c r="L540" i="94"/>
  <c r="M540" i="94" s="1"/>
  <c r="K540" i="94"/>
  <c r="K539" i="94"/>
  <c r="K554" i="94" s="1"/>
  <c r="K530" i="94"/>
  <c r="L530" i="94" s="1"/>
  <c r="M530" i="94" s="1"/>
  <c r="L529" i="94"/>
  <c r="M529" i="94" s="1"/>
  <c r="K529" i="94"/>
  <c r="K528" i="94"/>
  <c r="L528" i="94" s="1"/>
  <c r="M528" i="94" s="1"/>
  <c r="K527" i="94"/>
  <c r="L527" i="94" s="1"/>
  <c r="M527" i="94" s="1"/>
  <c r="K526" i="94"/>
  <c r="L526" i="94" s="1"/>
  <c r="M526" i="94" s="1"/>
  <c r="L525" i="94"/>
  <c r="M525" i="94" s="1"/>
  <c r="K525" i="94"/>
  <c r="K524" i="94"/>
  <c r="L524" i="94" s="1"/>
  <c r="M524" i="94" s="1"/>
  <c r="K523" i="94"/>
  <c r="L523" i="94" s="1"/>
  <c r="M523" i="94" s="1"/>
  <c r="K522" i="94"/>
  <c r="L522" i="94" s="1"/>
  <c r="M522" i="94" s="1"/>
  <c r="L521" i="94"/>
  <c r="M521" i="94" s="1"/>
  <c r="K521" i="94"/>
  <c r="K520" i="94"/>
  <c r="L520" i="94" s="1"/>
  <c r="M520" i="94" s="1"/>
  <c r="K519" i="94"/>
  <c r="L519" i="94" s="1"/>
  <c r="M519" i="94" s="1"/>
  <c r="K518" i="94"/>
  <c r="L518" i="94" s="1"/>
  <c r="M518" i="94" s="1"/>
  <c r="L517" i="94"/>
  <c r="M517" i="94" s="1"/>
  <c r="K517" i="94"/>
  <c r="K516" i="94"/>
  <c r="K531" i="94" s="1"/>
  <c r="K513" i="94"/>
  <c r="L513" i="94" s="1"/>
  <c r="M513" i="94" s="1"/>
  <c r="L512" i="94"/>
  <c r="M512" i="94" s="1"/>
  <c r="K512" i="94"/>
  <c r="K511" i="94"/>
  <c r="L511" i="94" s="1"/>
  <c r="M511" i="94" s="1"/>
  <c r="K510" i="94"/>
  <c r="L510" i="94" s="1"/>
  <c r="M510" i="94" s="1"/>
  <c r="K509" i="94"/>
  <c r="L509" i="94" s="1"/>
  <c r="M509" i="94" s="1"/>
  <c r="L508" i="94"/>
  <c r="M508" i="94" s="1"/>
  <c r="K508" i="94"/>
  <c r="K507" i="94"/>
  <c r="L507" i="94" s="1"/>
  <c r="M507" i="94" s="1"/>
  <c r="K506" i="94"/>
  <c r="L506" i="94" s="1"/>
  <c r="M506" i="94" s="1"/>
  <c r="K505" i="94"/>
  <c r="L505" i="94" s="1"/>
  <c r="M505" i="94" s="1"/>
  <c r="L504" i="94"/>
  <c r="M504" i="94" s="1"/>
  <c r="K504" i="94"/>
  <c r="K503" i="94"/>
  <c r="L503" i="94" s="1"/>
  <c r="M503" i="94" s="1"/>
  <c r="K502" i="94"/>
  <c r="L502" i="94" s="1"/>
  <c r="M502" i="94" s="1"/>
  <c r="K501" i="94"/>
  <c r="L501" i="94" s="1"/>
  <c r="M501" i="94" s="1"/>
  <c r="L500" i="94"/>
  <c r="M500" i="94" s="1"/>
  <c r="K500" i="94"/>
  <c r="K499" i="94"/>
  <c r="K514" i="94" s="1"/>
  <c r="K490" i="94"/>
  <c r="L490" i="94" s="1"/>
  <c r="M490" i="94" s="1"/>
  <c r="L489" i="94"/>
  <c r="M489" i="94" s="1"/>
  <c r="K489" i="94"/>
  <c r="K488" i="94"/>
  <c r="L488" i="94" s="1"/>
  <c r="M488" i="94" s="1"/>
  <c r="K487" i="94"/>
  <c r="L487" i="94" s="1"/>
  <c r="M487" i="94" s="1"/>
  <c r="K486" i="94"/>
  <c r="L486" i="94" s="1"/>
  <c r="M486" i="94" s="1"/>
  <c r="L485" i="94"/>
  <c r="M485" i="94" s="1"/>
  <c r="K485" i="94"/>
  <c r="K484" i="94"/>
  <c r="L484" i="94" s="1"/>
  <c r="M484" i="94" s="1"/>
  <c r="K483" i="94"/>
  <c r="L483" i="94" s="1"/>
  <c r="M483" i="94" s="1"/>
  <c r="K482" i="94"/>
  <c r="L482" i="94" s="1"/>
  <c r="M482" i="94" s="1"/>
  <c r="L481" i="94"/>
  <c r="M481" i="94" s="1"/>
  <c r="K481" i="94"/>
  <c r="K480" i="94"/>
  <c r="L480" i="94" s="1"/>
  <c r="M480" i="94" s="1"/>
  <c r="K479" i="94"/>
  <c r="L479" i="94" s="1"/>
  <c r="M479" i="94" s="1"/>
  <c r="K478" i="94"/>
  <c r="L478" i="94" s="1"/>
  <c r="M478" i="94" s="1"/>
  <c r="L477" i="94"/>
  <c r="M477" i="94" s="1"/>
  <c r="K477" i="94"/>
  <c r="K476" i="94"/>
  <c r="K491" i="94" s="1"/>
  <c r="K473" i="94"/>
  <c r="L473" i="94" s="1"/>
  <c r="M473" i="94" s="1"/>
  <c r="L472" i="94"/>
  <c r="M472" i="94" s="1"/>
  <c r="K472" i="94"/>
  <c r="K471" i="94"/>
  <c r="L471" i="94" s="1"/>
  <c r="M471" i="94" s="1"/>
  <c r="K470" i="94"/>
  <c r="L470" i="94" s="1"/>
  <c r="M470" i="94" s="1"/>
  <c r="K469" i="94"/>
  <c r="L469" i="94" s="1"/>
  <c r="M469" i="94" s="1"/>
  <c r="L468" i="94"/>
  <c r="M468" i="94" s="1"/>
  <c r="K468" i="94"/>
  <c r="K467" i="94"/>
  <c r="L467" i="94" s="1"/>
  <c r="M467" i="94" s="1"/>
  <c r="K466" i="94"/>
  <c r="L466" i="94" s="1"/>
  <c r="M466" i="94" s="1"/>
  <c r="K465" i="94"/>
  <c r="L465" i="94" s="1"/>
  <c r="M465" i="94" s="1"/>
  <c r="L464" i="94"/>
  <c r="M464" i="94" s="1"/>
  <c r="K464" i="94"/>
  <c r="K463" i="94"/>
  <c r="L463" i="94" s="1"/>
  <c r="M463" i="94" s="1"/>
  <c r="K462" i="94"/>
  <c r="L462" i="94" s="1"/>
  <c r="M462" i="94" s="1"/>
  <c r="K461" i="94"/>
  <c r="L461" i="94" s="1"/>
  <c r="M461" i="94" s="1"/>
  <c r="L460" i="94"/>
  <c r="M460" i="94" s="1"/>
  <c r="K460" i="94"/>
  <c r="K459" i="94"/>
  <c r="K474" i="94" s="1"/>
  <c r="K450" i="94"/>
  <c r="L450" i="94" s="1"/>
  <c r="M450" i="94" s="1"/>
  <c r="K449" i="94"/>
  <c r="L449" i="94" s="1"/>
  <c r="M449" i="94" s="1"/>
  <c r="K448" i="94"/>
  <c r="L448" i="94" s="1"/>
  <c r="M448" i="94" s="1"/>
  <c r="L447" i="94"/>
  <c r="M447" i="94" s="1"/>
  <c r="K447" i="94"/>
  <c r="K446" i="94"/>
  <c r="L446" i="94" s="1"/>
  <c r="M446" i="94" s="1"/>
  <c r="K445" i="94"/>
  <c r="L445" i="94" s="1"/>
  <c r="M445" i="94" s="1"/>
  <c r="K444" i="94"/>
  <c r="L444" i="94" s="1"/>
  <c r="M444" i="94" s="1"/>
  <c r="L443" i="94"/>
  <c r="M443" i="94" s="1"/>
  <c r="K443" i="94"/>
  <c r="K442" i="94"/>
  <c r="L442" i="94" s="1"/>
  <c r="M442" i="94" s="1"/>
  <c r="K441" i="94"/>
  <c r="L441" i="94" s="1"/>
  <c r="M441" i="94" s="1"/>
  <c r="K440" i="94"/>
  <c r="L440" i="94" s="1"/>
  <c r="M440" i="94" s="1"/>
  <c r="L439" i="94"/>
  <c r="M439" i="94" s="1"/>
  <c r="K439" i="94"/>
  <c r="K438" i="94"/>
  <c r="L438" i="94" s="1"/>
  <c r="M438" i="94" s="1"/>
  <c r="K437" i="94"/>
  <c r="L437" i="94" s="1"/>
  <c r="M437" i="94" s="1"/>
  <c r="K436" i="94"/>
  <c r="K433" i="94"/>
  <c r="L433" i="94" s="1"/>
  <c r="M433" i="94" s="1"/>
  <c r="K432" i="94"/>
  <c r="L432" i="94" s="1"/>
  <c r="M432" i="94" s="1"/>
  <c r="K431" i="94"/>
  <c r="L431" i="94" s="1"/>
  <c r="M431" i="94" s="1"/>
  <c r="L430" i="94"/>
  <c r="M430" i="94" s="1"/>
  <c r="K430" i="94"/>
  <c r="K429" i="94"/>
  <c r="L429" i="94" s="1"/>
  <c r="M429" i="94" s="1"/>
  <c r="K428" i="94"/>
  <c r="L428" i="94" s="1"/>
  <c r="M428" i="94" s="1"/>
  <c r="K427" i="94"/>
  <c r="L427" i="94" s="1"/>
  <c r="M427" i="94" s="1"/>
  <c r="L426" i="94"/>
  <c r="M426" i="94" s="1"/>
  <c r="K426" i="94"/>
  <c r="K425" i="94"/>
  <c r="L425" i="94" s="1"/>
  <c r="M425" i="94" s="1"/>
  <c r="K424" i="94"/>
  <c r="L424" i="94" s="1"/>
  <c r="M424" i="94" s="1"/>
  <c r="K423" i="94"/>
  <c r="L423" i="94" s="1"/>
  <c r="M423" i="94" s="1"/>
  <c r="L422" i="94"/>
  <c r="M422" i="94" s="1"/>
  <c r="K422" i="94"/>
  <c r="K421" i="94"/>
  <c r="L421" i="94" s="1"/>
  <c r="M421" i="94" s="1"/>
  <c r="K420" i="94"/>
  <c r="L420" i="94" s="1"/>
  <c r="M420" i="94" s="1"/>
  <c r="K419" i="94"/>
  <c r="K410" i="94"/>
  <c r="L410" i="94" s="1"/>
  <c r="M410" i="94" s="1"/>
  <c r="L409" i="94"/>
  <c r="M409" i="94" s="1"/>
  <c r="K409" i="94"/>
  <c r="K408" i="94"/>
  <c r="L408" i="94" s="1"/>
  <c r="M408" i="94" s="1"/>
  <c r="K407" i="94"/>
  <c r="L407" i="94" s="1"/>
  <c r="M407" i="94" s="1"/>
  <c r="K406" i="94"/>
  <c r="L406" i="94" s="1"/>
  <c r="M406" i="94" s="1"/>
  <c r="L405" i="94"/>
  <c r="M405" i="94" s="1"/>
  <c r="K405" i="94"/>
  <c r="K404" i="94"/>
  <c r="L404" i="94" s="1"/>
  <c r="M404" i="94" s="1"/>
  <c r="K403" i="94"/>
  <c r="L403" i="94" s="1"/>
  <c r="M403" i="94" s="1"/>
  <c r="K402" i="94"/>
  <c r="L402" i="94" s="1"/>
  <c r="M402" i="94" s="1"/>
  <c r="L401" i="94"/>
  <c r="M401" i="94" s="1"/>
  <c r="K401" i="94"/>
  <c r="K400" i="94"/>
  <c r="L400" i="94" s="1"/>
  <c r="M400" i="94" s="1"/>
  <c r="K399" i="94"/>
  <c r="L399" i="94" s="1"/>
  <c r="M399" i="94" s="1"/>
  <c r="K398" i="94"/>
  <c r="L398" i="94" s="1"/>
  <c r="M398" i="94" s="1"/>
  <c r="L397" i="94"/>
  <c r="M397" i="94" s="1"/>
  <c r="K397" i="94"/>
  <c r="K396" i="94"/>
  <c r="K411" i="94" s="1"/>
  <c r="K393" i="94"/>
  <c r="L393" i="94" s="1"/>
  <c r="M393" i="94" s="1"/>
  <c r="L392" i="94"/>
  <c r="M392" i="94" s="1"/>
  <c r="K392" i="94"/>
  <c r="K391" i="94"/>
  <c r="L391" i="94" s="1"/>
  <c r="M391" i="94" s="1"/>
  <c r="K390" i="94"/>
  <c r="L390" i="94" s="1"/>
  <c r="M390" i="94" s="1"/>
  <c r="K389" i="94"/>
  <c r="L389" i="94" s="1"/>
  <c r="M389" i="94" s="1"/>
  <c r="L388" i="94"/>
  <c r="M388" i="94" s="1"/>
  <c r="K388" i="94"/>
  <c r="K387" i="94"/>
  <c r="L387" i="94" s="1"/>
  <c r="M387" i="94" s="1"/>
  <c r="K386" i="94"/>
  <c r="L386" i="94" s="1"/>
  <c r="M386" i="94" s="1"/>
  <c r="K385" i="94"/>
  <c r="L385" i="94" s="1"/>
  <c r="M385" i="94" s="1"/>
  <c r="L384" i="94"/>
  <c r="M384" i="94" s="1"/>
  <c r="K384" i="94"/>
  <c r="K383" i="94"/>
  <c r="L383" i="94" s="1"/>
  <c r="M383" i="94" s="1"/>
  <c r="K382" i="94"/>
  <c r="L382" i="94" s="1"/>
  <c r="M382" i="94" s="1"/>
  <c r="K381" i="94"/>
  <c r="L381" i="94" s="1"/>
  <c r="M381" i="94" s="1"/>
  <c r="L380" i="94"/>
  <c r="M380" i="94" s="1"/>
  <c r="K380" i="94"/>
  <c r="K379" i="94"/>
  <c r="K394" i="94" s="1"/>
  <c r="K370" i="94"/>
  <c r="L370" i="94" s="1"/>
  <c r="M370" i="94" s="1"/>
  <c r="L369" i="94"/>
  <c r="M369" i="94" s="1"/>
  <c r="K369" i="94"/>
  <c r="K368" i="94"/>
  <c r="L368" i="94" s="1"/>
  <c r="M368" i="94" s="1"/>
  <c r="K367" i="94"/>
  <c r="L367" i="94" s="1"/>
  <c r="M367" i="94" s="1"/>
  <c r="L366" i="94"/>
  <c r="M366" i="94" s="1"/>
  <c r="K366" i="94"/>
  <c r="K365" i="94"/>
  <c r="L365" i="94" s="1"/>
  <c r="M365" i="94" s="1"/>
  <c r="K364" i="94"/>
  <c r="L364" i="94" s="1"/>
  <c r="M364" i="94" s="1"/>
  <c r="K363" i="94"/>
  <c r="L363" i="94" s="1"/>
  <c r="M363" i="94" s="1"/>
  <c r="L362" i="94"/>
  <c r="M362" i="94" s="1"/>
  <c r="K362" i="94"/>
  <c r="K361" i="94"/>
  <c r="L361" i="94" s="1"/>
  <c r="M361" i="94" s="1"/>
  <c r="K360" i="94"/>
  <c r="L360" i="94" s="1"/>
  <c r="M360" i="94" s="1"/>
  <c r="K359" i="94"/>
  <c r="L359" i="94" s="1"/>
  <c r="M359" i="94" s="1"/>
  <c r="L358" i="94"/>
  <c r="M358" i="94" s="1"/>
  <c r="K358" i="94"/>
  <c r="K357" i="94"/>
  <c r="L357" i="94" s="1"/>
  <c r="M357" i="94" s="1"/>
  <c r="K356" i="94"/>
  <c r="K371" i="94" s="1"/>
  <c r="K353" i="94"/>
  <c r="L353" i="94" s="1"/>
  <c r="M353" i="94" s="1"/>
  <c r="K352" i="94"/>
  <c r="L352" i="94" s="1"/>
  <c r="M352" i="94" s="1"/>
  <c r="L351" i="94"/>
  <c r="M351" i="94" s="1"/>
  <c r="K351" i="94"/>
  <c r="K350" i="94"/>
  <c r="L350" i="94" s="1"/>
  <c r="M350" i="94" s="1"/>
  <c r="K349" i="94"/>
  <c r="L349" i="94" s="1"/>
  <c r="M349" i="94" s="1"/>
  <c r="K348" i="94"/>
  <c r="L348" i="94" s="1"/>
  <c r="M348" i="94" s="1"/>
  <c r="L347" i="94"/>
  <c r="M347" i="94" s="1"/>
  <c r="K347" i="94"/>
  <c r="K346" i="94"/>
  <c r="L346" i="94" s="1"/>
  <c r="M346" i="94" s="1"/>
  <c r="K345" i="94"/>
  <c r="L345" i="94" s="1"/>
  <c r="M345" i="94" s="1"/>
  <c r="K344" i="94"/>
  <c r="L344" i="94" s="1"/>
  <c r="M344" i="94" s="1"/>
  <c r="L343" i="94"/>
  <c r="M343" i="94" s="1"/>
  <c r="K343" i="94"/>
  <c r="K342" i="94"/>
  <c r="L342" i="94" s="1"/>
  <c r="M342" i="94" s="1"/>
  <c r="K341" i="94"/>
  <c r="L341" i="94" s="1"/>
  <c r="M341" i="94" s="1"/>
  <c r="K340" i="94"/>
  <c r="L340" i="94" s="1"/>
  <c r="M340" i="94" s="1"/>
  <c r="L339" i="94"/>
  <c r="K339" i="94"/>
  <c r="K330" i="94"/>
  <c r="L330" i="94" s="1"/>
  <c r="M330" i="94" s="1"/>
  <c r="L329" i="94"/>
  <c r="M329" i="94" s="1"/>
  <c r="K329" i="94"/>
  <c r="K328" i="94"/>
  <c r="L328" i="94" s="1"/>
  <c r="M328" i="94" s="1"/>
  <c r="K327" i="94"/>
  <c r="L327" i="94" s="1"/>
  <c r="M327" i="94" s="1"/>
  <c r="K326" i="94"/>
  <c r="L326" i="94" s="1"/>
  <c r="M326" i="94" s="1"/>
  <c r="L325" i="94"/>
  <c r="M325" i="94" s="1"/>
  <c r="K325" i="94"/>
  <c r="K324" i="94"/>
  <c r="L324" i="94" s="1"/>
  <c r="M324" i="94" s="1"/>
  <c r="K323" i="94"/>
  <c r="L323" i="94" s="1"/>
  <c r="M323" i="94" s="1"/>
  <c r="K322" i="94"/>
  <c r="L322" i="94" s="1"/>
  <c r="M322" i="94" s="1"/>
  <c r="L321" i="94"/>
  <c r="M321" i="94" s="1"/>
  <c r="K321" i="94"/>
  <c r="K320" i="94"/>
  <c r="L320" i="94" s="1"/>
  <c r="M320" i="94" s="1"/>
  <c r="K319" i="94"/>
  <c r="L319" i="94" s="1"/>
  <c r="M319" i="94" s="1"/>
  <c r="K318" i="94"/>
  <c r="L318" i="94" s="1"/>
  <c r="M318" i="94" s="1"/>
  <c r="L317" i="94"/>
  <c r="M317" i="94" s="1"/>
  <c r="K317" i="94"/>
  <c r="K316" i="94"/>
  <c r="K331" i="94" s="1"/>
  <c r="K313" i="94"/>
  <c r="L313" i="94" s="1"/>
  <c r="M313" i="94" s="1"/>
  <c r="L312" i="94"/>
  <c r="M312" i="94" s="1"/>
  <c r="K312" i="94"/>
  <c r="K311" i="94"/>
  <c r="L311" i="94" s="1"/>
  <c r="M311" i="94" s="1"/>
  <c r="K310" i="94"/>
  <c r="L310" i="94" s="1"/>
  <c r="M310" i="94" s="1"/>
  <c r="K309" i="94"/>
  <c r="L309" i="94" s="1"/>
  <c r="M309" i="94" s="1"/>
  <c r="L308" i="94"/>
  <c r="M308" i="94" s="1"/>
  <c r="K308" i="94"/>
  <c r="K307" i="94"/>
  <c r="L307" i="94" s="1"/>
  <c r="M307" i="94" s="1"/>
  <c r="K306" i="94"/>
  <c r="L306" i="94" s="1"/>
  <c r="M306" i="94" s="1"/>
  <c r="K305" i="94"/>
  <c r="L305" i="94" s="1"/>
  <c r="M305" i="94" s="1"/>
  <c r="L304" i="94"/>
  <c r="M304" i="94" s="1"/>
  <c r="K304" i="94"/>
  <c r="K303" i="94"/>
  <c r="L303" i="94" s="1"/>
  <c r="M303" i="94" s="1"/>
  <c r="K302" i="94"/>
  <c r="L302" i="94" s="1"/>
  <c r="M302" i="94" s="1"/>
  <c r="K301" i="94"/>
  <c r="L301" i="94" s="1"/>
  <c r="M301" i="94" s="1"/>
  <c r="L300" i="94"/>
  <c r="M300" i="94" s="1"/>
  <c r="K300" i="94"/>
  <c r="K299" i="94"/>
  <c r="K314" i="94" s="1"/>
  <c r="K290" i="94"/>
  <c r="L290" i="94" s="1"/>
  <c r="M290" i="94" s="1"/>
  <c r="K289" i="94"/>
  <c r="L289" i="94" s="1"/>
  <c r="M289" i="94" s="1"/>
  <c r="K288" i="94"/>
  <c r="L288" i="94" s="1"/>
  <c r="M288" i="94" s="1"/>
  <c r="L287" i="94"/>
  <c r="M287" i="94" s="1"/>
  <c r="K287" i="94"/>
  <c r="K286" i="94"/>
  <c r="L286" i="94" s="1"/>
  <c r="M286" i="94" s="1"/>
  <c r="K285" i="94"/>
  <c r="L285" i="94" s="1"/>
  <c r="M285" i="94" s="1"/>
  <c r="K284" i="94"/>
  <c r="L284" i="94" s="1"/>
  <c r="M284" i="94" s="1"/>
  <c r="L283" i="94"/>
  <c r="M283" i="94" s="1"/>
  <c r="K283" i="94"/>
  <c r="K282" i="94"/>
  <c r="L282" i="94" s="1"/>
  <c r="M282" i="94" s="1"/>
  <c r="K281" i="94"/>
  <c r="L281" i="94" s="1"/>
  <c r="M281" i="94" s="1"/>
  <c r="K280" i="94"/>
  <c r="L280" i="94" s="1"/>
  <c r="M280" i="94" s="1"/>
  <c r="L279" i="94"/>
  <c r="M279" i="94" s="1"/>
  <c r="K279" i="94"/>
  <c r="K278" i="94"/>
  <c r="L278" i="94" s="1"/>
  <c r="M278" i="94" s="1"/>
  <c r="K277" i="94"/>
  <c r="L277" i="94" s="1"/>
  <c r="M277" i="94" s="1"/>
  <c r="K276" i="94"/>
  <c r="K291" i="94" s="1"/>
  <c r="K273" i="94"/>
  <c r="L273" i="94" s="1"/>
  <c r="M273" i="94" s="1"/>
  <c r="K272" i="94"/>
  <c r="L272" i="94" s="1"/>
  <c r="M272" i="94" s="1"/>
  <c r="K271" i="94"/>
  <c r="L271" i="94" s="1"/>
  <c r="M271" i="94" s="1"/>
  <c r="K270" i="94"/>
  <c r="L270" i="94" s="1"/>
  <c r="M270" i="94" s="1"/>
  <c r="K269" i="94"/>
  <c r="L269" i="94" s="1"/>
  <c r="M269" i="94" s="1"/>
  <c r="K268" i="94"/>
  <c r="L268" i="94" s="1"/>
  <c r="M268" i="94" s="1"/>
  <c r="K267" i="94"/>
  <c r="L267" i="94" s="1"/>
  <c r="M267" i="94" s="1"/>
  <c r="K266" i="94"/>
  <c r="L266" i="94" s="1"/>
  <c r="M266" i="94" s="1"/>
  <c r="K265" i="94"/>
  <c r="L265" i="94" s="1"/>
  <c r="M265" i="94" s="1"/>
  <c r="K264" i="94"/>
  <c r="L264" i="94" s="1"/>
  <c r="M264" i="94" s="1"/>
  <c r="K263" i="94"/>
  <c r="L263" i="94" s="1"/>
  <c r="M263" i="94" s="1"/>
  <c r="K262" i="94"/>
  <c r="L262" i="94" s="1"/>
  <c r="M262" i="94" s="1"/>
  <c r="K261" i="94"/>
  <c r="L261" i="94" s="1"/>
  <c r="M261" i="94" s="1"/>
  <c r="K260" i="94"/>
  <c r="L260" i="94" s="1"/>
  <c r="M260" i="94" s="1"/>
  <c r="K259" i="94"/>
  <c r="K274" i="94" s="1"/>
  <c r="K250" i="94"/>
  <c r="L250" i="94" s="1"/>
  <c r="M250" i="94" s="1"/>
  <c r="K249" i="94"/>
  <c r="L249" i="94" s="1"/>
  <c r="M249" i="94" s="1"/>
  <c r="K248" i="94"/>
  <c r="L248" i="94" s="1"/>
  <c r="M248" i="94" s="1"/>
  <c r="L247" i="94"/>
  <c r="M247" i="94" s="1"/>
  <c r="K247" i="94"/>
  <c r="K246" i="94"/>
  <c r="L246" i="94" s="1"/>
  <c r="M246" i="94" s="1"/>
  <c r="K245" i="94"/>
  <c r="L245" i="94" s="1"/>
  <c r="M245" i="94" s="1"/>
  <c r="K244" i="94"/>
  <c r="L244" i="94" s="1"/>
  <c r="M244" i="94" s="1"/>
  <c r="L243" i="94"/>
  <c r="M243" i="94" s="1"/>
  <c r="K243" i="94"/>
  <c r="K242" i="94"/>
  <c r="L242" i="94" s="1"/>
  <c r="M242" i="94" s="1"/>
  <c r="K241" i="94"/>
  <c r="L241" i="94" s="1"/>
  <c r="M241" i="94" s="1"/>
  <c r="K240" i="94"/>
  <c r="L240" i="94" s="1"/>
  <c r="M240" i="94" s="1"/>
  <c r="L239" i="94"/>
  <c r="M239" i="94" s="1"/>
  <c r="K239" i="94"/>
  <c r="K238" i="94"/>
  <c r="L238" i="94" s="1"/>
  <c r="M238" i="94" s="1"/>
  <c r="K237" i="94"/>
  <c r="L237" i="94" s="1"/>
  <c r="M237" i="94" s="1"/>
  <c r="K236" i="94"/>
  <c r="K233" i="94"/>
  <c r="L233" i="94" s="1"/>
  <c r="M233" i="94" s="1"/>
  <c r="K232" i="94"/>
  <c r="L232" i="94" s="1"/>
  <c r="M232" i="94" s="1"/>
  <c r="K231" i="94"/>
  <c r="L231" i="94" s="1"/>
  <c r="M231" i="94" s="1"/>
  <c r="L230" i="94"/>
  <c r="M230" i="94" s="1"/>
  <c r="K230" i="94"/>
  <c r="K229" i="94"/>
  <c r="L229" i="94" s="1"/>
  <c r="M229" i="94" s="1"/>
  <c r="K228" i="94"/>
  <c r="L228" i="94" s="1"/>
  <c r="M228" i="94" s="1"/>
  <c r="K227" i="94"/>
  <c r="L227" i="94" s="1"/>
  <c r="M227" i="94" s="1"/>
  <c r="L226" i="94"/>
  <c r="M226" i="94" s="1"/>
  <c r="K226" i="94"/>
  <c r="K225" i="94"/>
  <c r="L225" i="94" s="1"/>
  <c r="M225" i="94" s="1"/>
  <c r="K224" i="94"/>
  <c r="L224" i="94" s="1"/>
  <c r="M224" i="94" s="1"/>
  <c r="K223" i="94"/>
  <c r="L223" i="94" s="1"/>
  <c r="M223" i="94" s="1"/>
  <c r="L222" i="94"/>
  <c r="M222" i="94" s="1"/>
  <c r="K222" i="94"/>
  <c r="K221" i="94"/>
  <c r="L221" i="94" s="1"/>
  <c r="M221" i="94" s="1"/>
  <c r="K220" i="94"/>
  <c r="L220" i="94" s="1"/>
  <c r="M220" i="94" s="1"/>
  <c r="K219" i="94"/>
  <c r="K210" i="94"/>
  <c r="L210" i="94" s="1"/>
  <c r="M210" i="94" s="1"/>
  <c r="K209" i="94"/>
  <c r="L209" i="94" s="1"/>
  <c r="M209" i="94" s="1"/>
  <c r="K208" i="94"/>
  <c r="L208" i="94" s="1"/>
  <c r="M208" i="94" s="1"/>
  <c r="L207" i="94"/>
  <c r="M207" i="94" s="1"/>
  <c r="K207" i="94"/>
  <c r="K206" i="94"/>
  <c r="L206" i="94" s="1"/>
  <c r="M206" i="94" s="1"/>
  <c r="K205" i="94"/>
  <c r="L205" i="94" s="1"/>
  <c r="M205" i="94" s="1"/>
  <c r="K204" i="94"/>
  <c r="L204" i="94" s="1"/>
  <c r="M204" i="94" s="1"/>
  <c r="L203" i="94"/>
  <c r="M203" i="94" s="1"/>
  <c r="K203" i="94"/>
  <c r="K202" i="94"/>
  <c r="L202" i="94" s="1"/>
  <c r="M202" i="94" s="1"/>
  <c r="K201" i="94"/>
  <c r="L201" i="94" s="1"/>
  <c r="M201" i="94" s="1"/>
  <c r="K200" i="94"/>
  <c r="L200" i="94" s="1"/>
  <c r="M200" i="94" s="1"/>
  <c r="L199" i="94"/>
  <c r="M199" i="94" s="1"/>
  <c r="K199" i="94"/>
  <c r="K198" i="94"/>
  <c r="L198" i="94" s="1"/>
  <c r="M198" i="94" s="1"/>
  <c r="K197" i="94"/>
  <c r="L197" i="94" s="1"/>
  <c r="M197" i="94" s="1"/>
  <c r="K196" i="94"/>
  <c r="K193" i="94"/>
  <c r="L193" i="94" s="1"/>
  <c r="M193" i="94" s="1"/>
  <c r="K192" i="94"/>
  <c r="L192" i="94" s="1"/>
  <c r="M192" i="94" s="1"/>
  <c r="K191" i="94"/>
  <c r="L191" i="94" s="1"/>
  <c r="M191" i="94" s="1"/>
  <c r="L190" i="94"/>
  <c r="M190" i="94" s="1"/>
  <c r="K190" i="94"/>
  <c r="K189" i="94"/>
  <c r="L189" i="94" s="1"/>
  <c r="M189" i="94" s="1"/>
  <c r="K188" i="94"/>
  <c r="L188" i="94" s="1"/>
  <c r="M188" i="94" s="1"/>
  <c r="K187" i="94"/>
  <c r="L187" i="94" s="1"/>
  <c r="M187" i="94" s="1"/>
  <c r="L186" i="94"/>
  <c r="M186" i="94" s="1"/>
  <c r="K186" i="94"/>
  <c r="K185" i="94"/>
  <c r="L185" i="94" s="1"/>
  <c r="M185" i="94" s="1"/>
  <c r="K184" i="94"/>
  <c r="L184" i="94" s="1"/>
  <c r="M184" i="94" s="1"/>
  <c r="K183" i="94"/>
  <c r="L183" i="94" s="1"/>
  <c r="M183" i="94" s="1"/>
  <c r="L182" i="94"/>
  <c r="M182" i="94" s="1"/>
  <c r="K182" i="94"/>
  <c r="K181" i="94"/>
  <c r="L181" i="94" s="1"/>
  <c r="M181" i="94" s="1"/>
  <c r="K180" i="94"/>
  <c r="L180" i="94" s="1"/>
  <c r="M180" i="94" s="1"/>
  <c r="K179" i="94"/>
  <c r="K170" i="94"/>
  <c r="L170" i="94" s="1"/>
  <c r="M170" i="94" s="1"/>
  <c r="L169" i="94"/>
  <c r="M169" i="94" s="1"/>
  <c r="K169" i="94"/>
  <c r="K168" i="94"/>
  <c r="L168" i="94" s="1"/>
  <c r="M168" i="94" s="1"/>
  <c r="K167" i="94"/>
  <c r="L167" i="94" s="1"/>
  <c r="M167" i="94" s="1"/>
  <c r="K166" i="94"/>
  <c r="L166" i="94" s="1"/>
  <c r="M166" i="94" s="1"/>
  <c r="L165" i="94"/>
  <c r="M165" i="94" s="1"/>
  <c r="K165" i="94"/>
  <c r="K164" i="94"/>
  <c r="L164" i="94" s="1"/>
  <c r="M164" i="94" s="1"/>
  <c r="K163" i="94"/>
  <c r="L163" i="94" s="1"/>
  <c r="M163" i="94" s="1"/>
  <c r="K162" i="94"/>
  <c r="L162" i="94" s="1"/>
  <c r="M162" i="94" s="1"/>
  <c r="L161" i="94"/>
  <c r="M161" i="94" s="1"/>
  <c r="K161" i="94"/>
  <c r="K160" i="94"/>
  <c r="L160" i="94" s="1"/>
  <c r="M160" i="94" s="1"/>
  <c r="K159" i="94"/>
  <c r="L159" i="94" s="1"/>
  <c r="M159" i="94" s="1"/>
  <c r="K158" i="94"/>
  <c r="L158" i="94" s="1"/>
  <c r="M158" i="94" s="1"/>
  <c r="L157" i="94"/>
  <c r="M157" i="94" s="1"/>
  <c r="K157" i="94"/>
  <c r="K156" i="94"/>
  <c r="K171" i="94" s="1"/>
  <c r="K153" i="94"/>
  <c r="L153" i="94" s="1"/>
  <c r="M153" i="94" s="1"/>
  <c r="L152" i="94"/>
  <c r="M152" i="94" s="1"/>
  <c r="K152" i="94"/>
  <c r="K151" i="94"/>
  <c r="L151" i="94" s="1"/>
  <c r="M151" i="94" s="1"/>
  <c r="K150" i="94"/>
  <c r="L150" i="94" s="1"/>
  <c r="M150" i="94" s="1"/>
  <c r="K149" i="94"/>
  <c r="L149" i="94" s="1"/>
  <c r="M149" i="94" s="1"/>
  <c r="L148" i="94"/>
  <c r="M148" i="94" s="1"/>
  <c r="K148" i="94"/>
  <c r="K147" i="94"/>
  <c r="L147" i="94" s="1"/>
  <c r="M147" i="94" s="1"/>
  <c r="K146" i="94"/>
  <c r="L146" i="94" s="1"/>
  <c r="M146" i="94" s="1"/>
  <c r="K145" i="94"/>
  <c r="L145" i="94" s="1"/>
  <c r="M145" i="94" s="1"/>
  <c r="L144" i="94"/>
  <c r="M144" i="94" s="1"/>
  <c r="K144" i="94"/>
  <c r="K143" i="94"/>
  <c r="L143" i="94" s="1"/>
  <c r="M143" i="94" s="1"/>
  <c r="K142" i="94"/>
  <c r="L142" i="94" s="1"/>
  <c r="M142" i="94" s="1"/>
  <c r="K141" i="94"/>
  <c r="L141" i="94" s="1"/>
  <c r="M141" i="94" s="1"/>
  <c r="L140" i="94"/>
  <c r="M140" i="94" s="1"/>
  <c r="K140" i="94"/>
  <c r="K139" i="94"/>
  <c r="K154" i="94" s="1"/>
  <c r="K130" i="94"/>
  <c r="L130" i="94" s="1"/>
  <c r="M130" i="94" s="1"/>
  <c r="K129" i="94"/>
  <c r="L129" i="94" s="1"/>
  <c r="M129" i="94" s="1"/>
  <c r="K128" i="94"/>
  <c r="L128" i="94" s="1"/>
  <c r="M128" i="94" s="1"/>
  <c r="L127" i="94"/>
  <c r="M127" i="94" s="1"/>
  <c r="K127" i="94"/>
  <c r="K126" i="94"/>
  <c r="L126" i="94" s="1"/>
  <c r="M126" i="94" s="1"/>
  <c r="K125" i="94"/>
  <c r="L125" i="94" s="1"/>
  <c r="M125" i="94" s="1"/>
  <c r="K124" i="94"/>
  <c r="L124" i="94" s="1"/>
  <c r="M124" i="94" s="1"/>
  <c r="L123" i="94"/>
  <c r="M123" i="94" s="1"/>
  <c r="K123" i="94"/>
  <c r="K122" i="94"/>
  <c r="L122" i="94" s="1"/>
  <c r="M122" i="94" s="1"/>
  <c r="K121" i="94"/>
  <c r="L121" i="94" s="1"/>
  <c r="M121" i="94" s="1"/>
  <c r="K120" i="94"/>
  <c r="L120" i="94" s="1"/>
  <c r="M120" i="94" s="1"/>
  <c r="L119" i="94"/>
  <c r="M119" i="94" s="1"/>
  <c r="K119" i="94"/>
  <c r="K118" i="94"/>
  <c r="L118" i="94" s="1"/>
  <c r="M118" i="94" s="1"/>
  <c r="K117" i="94"/>
  <c r="L117" i="94" s="1"/>
  <c r="M117" i="94" s="1"/>
  <c r="K116" i="94"/>
  <c r="K113" i="94"/>
  <c r="L113" i="94" s="1"/>
  <c r="M113" i="94" s="1"/>
  <c r="K112" i="94"/>
  <c r="L112" i="94" s="1"/>
  <c r="M112" i="94" s="1"/>
  <c r="K111" i="94"/>
  <c r="L111" i="94" s="1"/>
  <c r="M111" i="94" s="1"/>
  <c r="L110" i="94"/>
  <c r="M110" i="94" s="1"/>
  <c r="K110" i="94"/>
  <c r="K109" i="94"/>
  <c r="L109" i="94" s="1"/>
  <c r="M109" i="94" s="1"/>
  <c r="K108" i="94"/>
  <c r="L108" i="94" s="1"/>
  <c r="M108" i="94" s="1"/>
  <c r="K107" i="94"/>
  <c r="L107" i="94" s="1"/>
  <c r="M107" i="94" s="1"/>
  <c r="L106" i="94"/>
  <c r="M106" i="94" s="1"/>
  <c r="K106" i="94"/>
  <c r="K105" i="94"/>
  <c r="L105" i="94" s="1"/>
  <c r="M105" i="94" s="1"/>
  <c r="K104" i="94"/>
  <c r="L104" i="94" s="1"/>
  <c r="M104" i="94" s="1"/>
  <c r="K103" i="94"/>
  <c r="L103" i="94" s="1"/>
  <c r="M103" i="94" s="1"/>
  <c r="L102" i="94"/>
  <c r="M102" i="94" s="1"/>
  <c r="K102" i="94"/>
  <c r="K101" i="94"/>
  <c r="L101" i="94" s="1"/>
  <c r="M101" i="94" s="1"/>
  <c r="K100" i="94"/>
  <c r="L100" i="94" s="1"/>
  <c r="M100" i="94" s="1"/>
  <c r="K99" i="94"/>
  <c r="K90" i="94"/>
  <c r="L90" i="94" s="1"/>
  <c r="M90" i="94" s="1"/>
  <c r="K89" i="94"/>
  <c r="L89" i="94" s="1"/>
  <c r="M89" i="94" s="1"/>
  <c r="K88" i="94"/>
  <c r="L88" i="94" s="1"/>
  <c r="M88" i="94" s="1"/>
  <c r="L87" i="94"/>
  <c r="M87" i="94" s="1"/>
  <c r="K87" i="94"/>
  <c r="K86" i="94"/>
  <c r="L86" i="94" s="1"/>
  <c r="M86" i="94" s="1"/>
  <c r="K85" i="94"/>
  <c r="L85" i="94" s="1"/>
  <c r="M85" i="94" s="1"/>
  <c r="K84" i="94"/>
  <c r="L84" i="94" s="1"/>
  <c r="M84" i="94" s="1"/>
  <c r="L83" i="94"/>
  <c r="M83" i="94" s="1"/>
  <c r="K83" i="94"/>
  <c r="K82" i="94"/>
  <c r="L82" i="94" s="1"/>
  <c r="M82" i="94" s="1"/>
  <c r="K81" i="94"/>
  <c r="L81" i="94" s="1"/>
  <c r="M81" i="94" s="1"/>
  <c r="K80" i="94"/>
  <c r="L80" i="94" s="1"/>
  <c r="M80" i="94" s="1"/>
  <c r="L79" i="94"/>
  <c r="M79" i="94" s="1"/>
  <c r="K79" i="94"/>
  <c r="K78" i="94"/>
  <c r="L78" i="94" s="1"/>
  <c r="M78" i="94" s="1"/>
  <c r="K77" i="94"/>
  <c r="L77" i="94" s="1"/>
  <c r="M77" i="94" s="1"/>
  <c r="K76" i="94"/>
  <c r="K73" i="94"/>
  <c r="L73" i="94" s="1"/>
  <c r="M73" i="94" s="1"/>
  <c r="K72" i="94"/>
  <c r="L72" i="94" s="1"/>
  <c r="M72" i="94" s="1"/>
  <c r="K71" i="94"/>
  <c r="L71" i="94" s="1"/>
  <c r="M71" i="94" s="1"/>
  <c r="L70" i="94"/>
  <c r="M70" i="94" s="1"/>
  <c r="K70" i="94"/>
  <c r="K69" i="94"/>
  <c r="L69" i="94" s="1"/>
  <c r="M69" i="94" s="1"/>
  <c r="K68" i="94"/>
  <c r="L68" i="94" s="1"/>
  <c r="M68" i="94" s="1"/>
  <c r="K67" i="94"/>
  <c r="L67" i="94" s="1"/>
  <c r="M67" i="94" s="1"/>
  <c r="L66" i="94"/>
  <c r="M66" i="94" s="1"/>
  <c r="K66" i="94"/>
  <c r="K65" i="94"/>
  <c r="L65" i="94" s="1"/>
  <c r="M65" i="94" s="1"/>
  <c r="K64" i="94"/>
  <c r="L64" i="94" s="1"/>
  <c r="M64" i="94" s="1"/>
  <c r="K63" i="94"/>
  <c r="L63" i="94" s="1"/>
  <c r="M63" i="94" s="1"/>
  <c r="L62" i="94"/>
  <c r="M62" i="94" s="1"/>
  <c r="K62" i="94"/>
  <c r="K61" i="94"/>
  <c r="L61" i="94" s="1"/>
  <c r="M61" i="94" s="1"/>
  <c r="K60" i="94"/>
  <c r="L60" i="94" s="1"/>
  <c r="M60" i="94" s="1"/>
  <c r="K59" i="94"/>
  <c r="K50" i="94"/>
  <c r="L50" i="94" s="1"/>
  <c r="M50" i="94" s="1"/>
  <c r="L49" i="94"/>
  <c r="M49" i="94" s="1"/>
  <c r="K49" i="94"/>
  <c r="K48" i="94"/>
  <c r="L48" i="94" s="1"/>
  <c r="M48" i="94" s="1"/>
  <c r="L47" i="94"/>
  <c r="M47" i="94" s="1"/>
  <c r="K47" i="94"/>
  <c r="K46" i="94"/>
  <c r="L46" i="94" s="1"/>
  <c r="M46" i="94" s="1"/>
  <c r="L45" i="94"/>
  <c r="M45" i="94" s="1"/>
  <c r="K45" i="94"/>
  <c r="K44" i="94"/>
  <c r="L44" i="94" s="1"/>
  <c r="M44" i="94" s="1"/>
  <c r="L43" i="94"/>
  <c r="M43" i="94" s="1"/>
  <c r="K43" i="94"/>
  <c r="K42" i="94"/>
  <c r="L42" i="94" s="1"/>
  <c r="M42" i="94" s="1"/>
  <c r="L41" i="94"/>
  <c r="M41" i="94" s="1"/>
  <c r="K41" i="94"/>
  <c r="K40" i="94"/>
  <c r="L40" i="94" s="1"/>
  <c r="M40" i="94" s="1"/>
  <c r="L39" i="94"/>
  <c r="M39" i="94" s="1"/>
  <c r="K39" i="94"/>
  <c r="K38" i="94"/>
  <c r="L38" i="94" s="1"/>
  <c r="M38" i="94" s="1"/>
  <c r="L37" i="94"/>
  <c r="M37" i="94" s="1"/>
  <c r="K37" i="94"/>
  <c r="K36" i="94"/>
  <c r="K51" i="94" s="1"/>
  <c r="K33" i="94"/>
  <c r="L33" i="94" s="1"/>
  <c r="M33" i="94" s="1"/>
  <c r="L32" i="94"/>
  <c r="M32" i="94" s="1"/>
  <c r="K32" i="94"/>
  <c r="K31" i="94"/>
  <c r="L31" i="94" s="1"/>
  <c r="M31" i="94" s="1"/>
  <c r="L30" i="94"/>
  <c r="M30" i="94" s="1"/>
  <c r="K30" i="94"/>
  <c r="K29" i="94"/>
  <c r="L29" i="94" s="1"/>
  <c r="M29" i="94" s="1"/>
  <c r="L28" i="94"/>
  <c r="M28" i="94" s="1"/>
  <c r="K28" i="94"/>
  <c r="K27" i="94"/>
  <c r="L27" i="94" s="1"/>
  <c r="M27" i="94" s="1"/>
  <c r="L26" i="94"/>
  <c r="M26" i="94" s="1"/>
  <c r="K26" i="94"/>
  <c r="K25" i="94"/>
  <c r="L25" i="94" s="1"/>
  <c r="M25" i="94" s="1"/>
  <c r="L24" i="94"/>
  <c r="M24" i="94" s="1"/>
  <c r="K24" i="94"/>
  <c r="K23" i="94"/>
  <c r="L23" i="94" s="1"/>
  <c r="M23" i="94" s="1"/>
  <c r="L22" i="94"/>
  <c r="M22" i="94" s="1"/>
  <c r="K22" i="94"/>
  <c r="K21" i="94"/>
  <c r="L21" i="94" s="1"/>
  <c r="M21" i="94" s="1"/>
  <c r="L20" i="94"/>
  <c r="M20" i="94" s="1"/>
  <c r="K20" i="94"/>
  <c r="K19" i="94"/>
  <c r="K34" i="94" s="1"/>
  <c r="K810" i="92"/>
  <c r="L810" i="92" s="1"/>
  <c r="M810" i="92" s="1"/>
  <c r="K809" i="92"/>
  <c r="L809" i="92" s="1"/>
  <c r="M809" i="92" s="1"/>
  <c r="K808" i="92"/>
  <c r="L808" i="92" s="1"/>
  <c r="M808" i="92" s="1"/>
  <c r="L807" i="92"/>
  <c r="M807" i="92" s="1"/>
  <c r="K807" i="92"/>
  <c r="K806" i="92"/>
  <c r="L806" i="92" s="1"/>
  <c r="M806" i="92" s="1"/>
  <c r="K805" i="92"/>
  <c r="L805" i="92" s="1"/>
  <c r="M805" i="92" s="1"/>
  <c r="K804" i="92"/>
  <c r="L804" i="92" s="1"/>
  <c r="M804" i="92" s="1"/>
  <c r="L803" i="92"/>
  <c r="M803" i="92" s="1"/>
  <c r="K803" i="92"/>
  <c r="K802" i="92"/>
  <c r="L802" i="92" s="1"/>
  <c r="M802" i="92" s="1"/>
  <c r="K801" i="92"/>
  <c r="L801" i="92" s="1"/>
  <c r="M801" i="92" s="1"/>
  <c r="K800" i="92"/>
  <c r="L800" i="92" s="1"/>
  <c r="M800" i="92" s="1"/>
  <c r="L799" i="92"/>
  <c r="M799" i="92" s="1"/>
  <c r="K799" i="92"/>
  <c r="K798" i="92"/>
  <c r="L798" i="92" s="1"/>
  <c r="M798" i="92" s="1"/>
  <c r="K797" i="92"/>
  <c r="L797" i="92" s="1"/>
  <c r="M797" i="92" s="1"/>
  <c r="K796" i="92"/>
  <c r="K793" i="92"/>
  <c r="L793" i="92" s="1"/>
  <c r="M793" i="92" s="1"/>
  <c r="K792" i="92"/>
  <c r="L792" i="92" s="1"/>
  <c r="M792" i="92" s="1"/>
  <c r="K791" i="92"/>
  <c r="L791" i="92" s="1"/>
  <c r="M791" i="92" s="1"/>
  <c r="L790" i="92"/>
  <c r="M790" i="92" s="1"/>
  <c r="K790" i="92"/>
  <c r="K789" i="92"/>
  <c r="L789" i="92" s="1"/>
  <c r="M789" i="92" s="1"/>
  <c r="K788" i="92"/>
  <c r="L788" i="92" s="1"/>
  <c r="M788" i="92" s="1"/>
  <c r="K787" i="92"/>
  <c r="L787" i="92" s="1"/>
  <c r="M787" i="92" s="1"/>
  <c r="L786" i="92"/>
  <c r="M786" i="92" s="1"/>
  <c r="K786" i="92"/>
  <c r="K785" i="92"/>
  <c r="L785" i="92" s="1"/>
  <c r="M785" i="92" s="1"/>
  <c r="K784" i="92"/>
  <c r="L784" i="92" s="1"/>
  <c r="M784" i="92" s="1"/>
  <c r="K783" i="92"/>
  <c r="L783" i="92" s="1"/>
  <c r="M783" i="92" s="1"/>
  <c r="L782" i="92"/>
  <c r="M782" i="92" s="1"/>
  <c r="K782" i="92"/>
  <c r="K781" i="92"/>
  <c r="L781" i="92" s="1"/>
  <c r="M781" i="92" s="1"/>
  <c r="K780" i="92"/>
  <c r="L780" i="92" s="1"/>
  <c r="M780" i="92" s="1"/>
  <c r="K779" i="92"/>
  <c r="K770" i="92"/>
  <c r="L770" i="92" s="1"/>
  <c r="M770" i="92" s="1"/>
  <c r="K769" i="92"/>
  <c r="L769" i="92" s="1"/>
  <c r="M769" i="92" s="1"/>
  <c r="K768" i="92"/>
  <c r="L768" i="92" s="1"/>
  <c r="M768" i="92" s="1"/>
  <c r="K767" i="92"/>
  <c r="L767" i="92" s="1"/>
  <c r="M767" i="92" s="1"/>
  <c r="K766" i="92"/>
  <c r="L766" i="92" s="1"/>
  <c r="M766" i="92" s="1"/>
  <c r="K765" i="92"/>
  <c r="L765" i="92" s="1"/>
  <c r="M765" i="92" s="1"/>
  <c r="K764" i="92"/>
  <c r="L764" i="92" s="1"/>
  <c r="M764" i="92" s="1"/>
  <c r="K763" i="92"/>
  <c r="L763" i="92" s="1"/>
  <c r="M763" i="92" s="1"/>
  <c r="K762" i="92"/>
  <c r="L762" i="92" s="1"/>
  <c r="M762" i="92" s="1"/>
  <c r="K761" i="92"/>
  <c r="L761" i="92" s="1"/>
  <c r="M761" i="92" s="1"/>
  <c r="K760" i="92"/>
  <c r="L760" i="92" s="1"/>
  <c r="M760" i="92" s="1"/>
  <c r="K759" i="92"/>
  <c r="L759" i="92" s="1"/>
  <c r="M759" i="92" s="1"/>
  <c r="K758" i="92"/>
  <c r="L758" i="92" s="1"/>
  <c r="M758" i="92" s="1"/>
  <c r="K757" i="92"/>
  <c r="L757" i="92" s="1"/>
  <c r="M757" i="92" s="1"/>
  <c r="K756" i="92"/>
  <c r="K753" i="92"/>
  <c r="L753" i="92" s="1"/>
  <c r="M753" i="92" s="1"/>
  <c r="K752" i="92"/>
  <c r="L752" i="92" s="1"/>
  <c r="M752" i="92" s="1"/>
  <c r="K751" i="92"/>
  <c r="L751" i="92" s="1"/>
  <c r="M751" i="92" s="1"/>
  <c r="K750" i="92"/>
  <c r="L750" i="92" s="1"/>
  <c r="M750" i="92" s="1"/>
  <c r="K749" i="92"/>
  <c r="L749" i="92" s="1"/>
  <c r="M749" i="92" s="1"/>
  <c r="K748" i="92"/>
  <c r="L748" i="92" s="1"/>
  <c r="M748" i="92" s="1"/>
  <c r="K747" i="92"/>
  <c r="L747" i="92" s="1"/>
  <c r="M747" i="92" s="1"/>
  <c r="K746" i="92"/>
  <c r="L746" i="92" s="1"/>
  <c r="M746" i="92" s="1"/>
  <c r="K745" i="92"/>
  <c r="L745" i="92" s="1"/>
  <c r="M745" i="92" s="1"/>
  <c r="K744" i="92"/>
  <c r="L744" i="92" s="1"/>
  <c r="M744" i="92" s="1"/>
  <c r="K743" i="92"/>
  <c r="L743" i="92" s="1"/>
  <c r="M743" i="92" s="1"/>
  <c r="K742" i="92"/>
  <c r="L742" i="92" s="1"/>
  <c r="M742" i="92" s="1"/>
  <c r="K741" i="92"/>
  <c r="L741" i="92" s="1"/>
  <c r="M741" i="92" s="1"/>
  <c r="K740" i="92"/>
  <c r="L740" i="92" s="1"/>
  <c r="M740" i="92" s="1"/>
  <c r="K739" i="92"/>
  <c r="K730" i="92"/>
  <c r="L730" i="92" s="1"/>
  <c r="M730" i="92" s="1"/>
  <c r="K729" i="92"/>
  <c r="L729" i="92" s="1"/>
  <c r="M729" i="92" s="1"/>
  <c r="K728" i="92"/>
  <c r="L728" i="92" s="1"/>
  <c r="M728" i="92" s="1"/>
  <c r="L727" i="92"/>
  <c r="M727" i="92" s="1"/>
  <c r="K727" i="92"/>
  <c r="K726" i="92"/>
  <c r="L726" i="92" s="1"/>
  <c r="M726" i="92" s="1"/>
  <c r="K725" i="92"/>
  <c r="L725" i="92" s="1"/>
  <c r="M725" i="92" s="1"/>
  <c r="K724" i="92"/>
  <c r="L724" i="92" s="1"/>
  <c r="M724" i="92" s="1"/>
  <c r="L723" i="92"/>
  <c r="M723" i="92" s="1"/>
  <c r="K723" i="92"/>
  <c r="K722" i="92"/>
  <c r="L722" i="92" s="1"/>
  <c r="M722" i="92" s="1"/>
  <c r="K721" i="92"/>
  <c r="L721" i="92" s="1"/>
  <c r="M721" i="92" s="1"/>
  <c r="K720" i="92"/>
  <c r="L720" i="92" s="1"/>
  <c r="M720" i="92" s="1"/>
  <c r="L719" i="92"/>
  <c r="M719" i="92" s="1"/>
  <c r="K719" i="92"/>
  <c r="K718" i="92"/>
  <c r="L718" i="92" s="1"/>
  <c r="M718" i="92" s="1"/>
  <c r="K717" i="92"/>
  <c r="L717" i="92" s="1"/>
  <c r="M717" i="92" s="1"/>
  <c r="K716" i="92"/>
  <c r="K713" i="92"/>
  <c r="L713" i="92" s="1"/>
  <c r="M713" i="92" s="1"/>
  <c r="K712" i="92"/>
  <c r="L712" i="92" s="1"/>
  <c r="M712" i="92" s="1"/>
  <c r="K711" i="92"/>
  <c r="L711" i="92" s="1"/>
  <c r="M711" i="92" s="1"/>
  <c r="L710" i="92"/>
  <c r="M710" i="92" s="1"/>
  <c r="K710" i="92"/>
  <c r="K709" i="92"/>
  <c r="L709" i="92" s="1"/>
  <c r="M709" i="92" s="1"/>
  <c r="K708" i="92"/>
  <c r="L708" i="92" s="1"/>
  <c r="M708" i="92" s="1"/>
  <c r="K707" i="92"/>
  <c r="L707" i="92" s="1"/>
  <c r="M707" i="92" s="1"/>
  <c r="L706" i="92"/>
  <c r="M706" i="92" s="1"/>
  <c r="K706" i="92"/>
  <c r="K705" i="92"/>
  <c r="L705" i="92" s="1"/>
  <c r="M705" i="92" s="1"/>
  <c r="K704" i="92"/>
  <c r="L704" i="92" s="1"/>
  <c r="M704" i="92" s="1"/>
  <c r="K703" i="92"/>
  <c r="L703" i="92" s="1"/>
  <c r="M703" i="92" s="1"/>
  <c r="L702" i="92"/>
  <c r="M702" i="92" s="1"/>
  <c r="K702" i="92"/>
  <c r="K701" i="92"/>
  <c r="L701" i="92" s="1"/>
  <c r="M701" i="92" s="1"/>
  <c r="K700" i="92"/>
  <c r="L700" i="92" s="1"/>
  <c r="M700" i="92" s="1"/>
  <c r="K699" i="92"/>
  <c r="K690" i="92"/>
  <c r="L690" i="92" s="1"/>
  <c r="M690" i="92" s="1"/>
  <c r="K689" i="92"/>
  <c r="L689" i="92" s="1"/>
  <c r="M689" i="92" s="1"/>
  <c r="K688" i="92"/>
  <c r="L688" i="92" s="1"/>
  <c r="M688" i="92" s="1"/>
  <c r="L687" i="92"/>
  <c r="M687" i="92" s="1"/>
  <c r="K687" i="92"/>
  <c r="K686" i="92"/>
  <c r="L686" i="92" s="1"/>
  <c r="M686" i="92" s="1"/>
  <c r="K685" i="92"/>
  <c r="L685" i="92" s="1"/>
  <c r="M685" i="92" s="1"/>
  <c r="K684" i="92"/>
  <c r="L684" i="92" s="1"/>
  <c r="M684" i="92" s="1"/>
  <c r="L683" i="92"/>
  <c r="M683" i="92" s="1"/>
  <c r="K683" i="92"/>
  <c r="K682" i="92"/>
  <c r="L682" i="92" s="1"/>
  <c r="M682" i="92" s="1"/>
  <c r="K681" i="92"/>
  <c r="L681" i="92" s="1"/>
  <c r="M681" i="92" s="1"/>
  <c r="K680" i="92"/>
  <c r="L680" i="92" s="1"/>
  <c r="M680" i="92" s="1"/>
  <c r="L679" i="92"/>
  <c r="M679" i="92" s="1"/>
  <c r="K679" i="92"/>
  <c r="K678" i="92"/>
  <c r="L678" i="92" s="1"/>
  <c r="M678" i="92" s="1"/>
  <c r="K677" i="92"/>
  <c r="L677" i="92" s="1"/>
  <c r="M677" i="92" s="1"/>
  <c r="K676" i="92"/>
  <c r="K673" i="92"/>
  <c r="L673" i="92" s="1"/>
  <c r="M673" i="92" s="1"/>
  <c r="K672" i="92"/>
  <c r="L672" i="92" s="1"/>
  <c r="M672" i="92" s="1"/>
  <c r="K671" i="92"/>
  <c r="L671" i="92" s="1"/>
  <c r="M671" i="92" s="1"/>
  <c r="L670" i="92"/>
  <c r="M670" i="92" s="1"/>
  <c r="K670" i="92"/>
  <c r="K669" i="92"/>
  <c r="L669" i="92" s="1"/>
  <c r="M669" i="92" s="1"/>
  <c r="K668" i="92"/>
  <c r="L668" i="92" s="1"/>
  <c r="M668" i="92" s="1"/>
  <c r="K667" i="92"/>
  <c r="L667" i="92" s="1"/>
  <c r="M667" i="92" s="1"/>
  <c r="L666" i="92"/>
  <c r="M666" i="92" s="1"/>
  <c r="K666" i="92"/>
  <c r="K665" i="92"/>
  <c r="L665" i="92" s="1"/>
  <c r="M665" i="92" s="1"/>
  <c r="K664" i="92"/>
  <c r="L664" i="92" s="1"/>
  <c r="M664" i="92" s="1"/>
  <c r="K663" i="92"/>
  <c r="L663" i="92" s="1"/>
  <c r="M663" i="92" s="1"/>
  <c r="L662" i="92"/>
  <c r="M662" i="92" s="1"/>
  <c r="K662" i="92"/>
  <c r="K661" i="92"/>
  <c r="L661" i="92" s="1"/>
  <c r="M661" i="92" s="1"/>
  <c r="K660" i="92"/>
  <c r="L660" i="92" s="1"/>
  <c r="M660" i="92" s="1"/>
  <c r="K659" i="92"/>
  <c r="K650" i="92"/>
  <c r="L650" i="92" s="1"/>
  <c r="M650" i="92" s="1"/>
  <c r="K649" i="92"/>
  <c r="L649" i="92" s="1"/>
  <c r="M649" i="92" s="1"/>
  <c r="K648" i="92"/>
  <c r="L648" i="92" s="1"/>
  <c r="M648" i="92" s="1"/>
  <c r="L647" i="92"/>
  <c r="M647" i="92" s="1"/>
  <c r="K647" i="92"/>
  <c r="K646" i="92"/>
  <c r="L646" i="92" s="1"/>
  <c r="M646" i="92" s="1"/>
  <c r="K645" i="92"/>
  <c r="L645" i="92" s="1"/>
  <c r="M645" i="92" s="1"/>
  <c r="K644" i="92"/>
  <c r="L644" i="92" s="1"/>
  <c r="M644" i="92" s="1"/>
  <c r="L643" i="92"/>
  <c r="M643" i="92" s="1"/>
  <c r="K643" i="92"/>
  <c r="K642" i="92"/>
  <c r="L642" i="92" s="1"/>
  <c r="M642" i="92" s="1"/>
  <c r="K641" i="92"/>
  <c r="L641" i="92" s="1"/>
  <c r="M641" i="92" s="1"/>
  <c r="K640" i="92"/>
  <c r="L640" i="92" s="1"/>
  <c r="M640" i="92" s="1"/>
  <c r="L639" i="92"/>
  <c r="M639" i="92" s="1"/>
  <c r="K639" i="92"/>
  <c r="K638" i="92"/>
  <c r="L638" i="92" s="1"/>
  <c r="M638" i="92" s="1"/>
  <c r="K637" i="92"/>
  <c r="L637" i="92" s="1"/>
  <c r="M637" i="92" s="1"/>
  <c r="K636" i="92"/>
  <c r="K633" i="92"/>
  <c r="L633" i="92" s="1"/>
  <c r="M633" i="92" s="1"/>
  <c r="K632" i="92"/>
  <c r="L632" i="92" s="1"/>
  <c r="M632" i="92" s="1"/>
  <c r="K631" i="92"/>
  <c r="L631" i="92" s="1"/>
  <c r="M631" i="92" s="1"/>
  <c r="L630" i="92"/>
  <c r="M630" i="92" s="1"/>
  <c r="K630" i="92"/>
  <c r="K629" i="92"/>
  <c r="L629" i="92" s="1"/>
  <c r="M629" i="92" s="1"/>
  <c r="K628" i="92"/>
  <c r="L628" i="92" s="1"/>
  <c r="M628" i="92" s="1"/>
  <c r="K627" i="92"/>
  <c r="L627" i="92" s="1"/>
  <c r="M627" i="92" s="1"/>
  <c r="L626" i="92"/>
  <c r="M626" i="92" s="1"/>
  <c r="K626" i="92"/>
  <c r="K625" i="92"/>
  <c r="L625" i="92" s="1"/>
  <c r="M625" i="92" s="1"/>
  <c r="K624" i="92"/>
  <c r="L624" i="92" s="1"/>
  <c r="M624" i="92" s="1"/>
  <c r="K623" i="92"/>
  <c r="L623" i="92" s="1"/>
  <c r="M623" i="92" s="1"/>
  <c r="L622" i="92"/>
  <c r="M622" i="92" s="1"/>
  <c r="K622" i="92"/>
  <c r="K621" i="92"/>
  <c r="L621" i="92" s="1"/>
  <c r="M621" i="92" s="1"/>
  <c r="K620" i="92"/>
  <c r="L620" i="92" s="1"/>
  <c r="M620" i="92" s="1"/>
  <c r="K619" i="92"/>
  <c r="K610" i="92"/>
  <c r="L610" i="92" s="1"/>
  <c r="M610" i="92" s="1"/>
  <c r="K609" i="92"/>
  <c r="L609" i="92" s="1"/>
  <c r="M609" i="92" s="1"/>
  <c r="K608" i="92"/>
  <c r="L608" i="92" s="1"/>
  <c r="M608" i="92" s="1"/>
  <c r="L607" i="92"/>
  <c r="M607" i="92" s="1"/>
  <c r="K607" i="92"/>
  <c r="K606" i="92"/>
  <c r="L606" i="92" s="1"/>
  <c r="M606" i="92" s="1"/>
  <c r="K605" i="92"/>
  <c r="L605" i="92" s="1"/>
  <c r="M605" i="92" s="1"/>
  <c r="K604" i="92"/>
  <c r="L604" i="92" s="1"/>
  <c r="M604" i="92" s="1"/>
  <c r="L603" i="92"/>
  <c r="M603" i="92" s="1"/>
  <c r="K603" i="92"/>
  <c r="K602" i="92"/>
  <c r="L602" i="92" s="1"/>
  <c r="M602" i="92" s="1"/>
  <c r="K601" i="92"/>
  <c r="L601" i="92" s="1"/>
  <c r="M601" i="92" s="1"/>
  <c r="K600" i="92"/>
  <c r="L600" i="92" s="1"/>
  <c r="M600" i="92" s="1"/>
  <c r="L599" i="92"/>
  <c r="M599" i="92" s="1"/>
  <c r="K599" i="92"/>
  <c r="K598" i="92"/>
  <c r="L598" i="92" s="1"/>
  <c r="M598" i="92" s="1"/>
  <c r="K597" i="92"/>
  <c r="L597" i="92" s="1"/>
  <c r="M597" i="92" s="1"/>
  <c r="K596" i="92"/>
  <c r="K593" i="92"/>
  <c r="L593" i="92" s="1"/>
  <c r="M593" i="92" s="1"/>
  <c r="K592" i="92"/>
  <c r="L592" i="92" s="1"/>
  <c r="M592" i="92" s="1"/>
  <c r="K591" i="92"/>
  <c r="L591" i="92" s="1"/>
  <c r="M591" i="92" s="1"/>
  <c r="L590" i="92"/>
  <c r="M590" i="92" s="1"/>
  <c r="K590" i="92"/>
  <c r="K589" i="92"/>
  <c r="L589" i="92" s="1"/>
  <c r="M589" i="92" s="1"/>
  <c r="K588" i="92"/>
  <c r="L588" i="92" s="1"/>
  <c r="M588" i="92" s="1"/>
  <c r="K587" i="92"/>
  <c r="L587" i="92" s="1"/>
  <c r="M587" i="92" s="1"/>
  <c r="L586" i="92"/>
  <c r="M586" i="92" s="1"/>
  <c r="K586" i="92"/>
  <c r="K585" i="92"/>
  <c r="L585" i="92" s="1"/>
  <c r="M585" i="92" s="1"/>
  <c r="K584" i="92"/>
  <c r="L584" i="92" s="1"/>
  <c r="M584" i="92" s="1"/>
  <c r="K583" i="92"/>
  <c r="L583" i="92" s="1"/>
  <c r="M583" i="92" s="1"/>
  <c r="L582" i="92"/>
  <c r="M582" i="92" s="1"/>
  <c r="K582" i="92"/>
  <c r="K581" i="92"/>
  <c r="L581" i="92" s="1"/>
  <c r="M581" i="92" s="1"/>
  <c r="K580" i="92"/>
  <c r="L580" i="92" s="1"/>
  <c r="M580" i="92" s="1"/>
  <c r="K579" i="92"/>
  <c r="K570" i="92"/>
  <c r="L570" i="92" s="1"/>
  <c r="M570" i="92" s="1"/>
  <c r="K569" i="92"/>
  <c r="L569" i="92" s="1"/>
  <c r="M569" i="92" s="1"/>
  <c r="K568" i="92"/>
  <c r="L568" i="92" s="1"/>
  <c r="M568" i="92" s="1"/>
  <c r="L567" i="92"/>
  <c r="M567" i="92" s="1"/>
  <c r="K567" i="92"/>
  <c r="K566" i="92"/>
  <c r="L566" i="92" s="1"/>
  <c r="M566" i="92" s="1"/>
  <c r="K565" i="92"/>
  <c r="L565" i="92" s="1"/>
  <c r="M565" i="92" s="1"/>
  <c r="K564" i="92"/>
  <c r="L564" i="92" s="1"/>
  <c r="M564" i="92" s="1"/>
  <c r="L563" i="92"/>
  <c r="M563" i="92" s="1"/>
  <c r="K563" i="92"/>
  <c r="K562" i="92"/>
  <c r="L562" i="92" s="1"/>
  <c r="M562" i="92" s="1"/>
  <c r="K561" i="92"/>
  <c r="L561" i="92" s="1"/>
  <c r="M561" i="92" s="1"/>
  <c r="K560" i="92"/>
  <c r="L560" i="92" s="1"/>
  <c r="M560" i="92" s="1"/>
  <c r="L559" i="92"/>
  <c r="M559" i="92" s="1"/>
  <c r="K559" i="92"/>
  <c r="K558" i="92"/>
  <c r="L558" i="92" s="1"/>
  <c r="M558" i="92" s="1"/>
  <c r="K557" i="92"/>
  <c r="L557" i="92" s="1"/>
  <c r="M557" i="92" s="1"/>
  <c r="K556" i="92"/>
  <c r="K553" i="92"/>
  <c r="L553" i="92" s="1"/>
  <c r="M553" i="92" s="1"/>
  <c r="K552" i="92"/>
  <c r="L552" i="92" s="1"/>
  <c r="M552" i="92" s="1"/>
  <c r="K551" i="92"/>
  <c r="L551" i="92" s="1"/>
  <c r="M551" i="92" s="1"/>
  <c r="L550" i="92"/>
  <c r="M550" i="92" s="1"/>
  <c r="K550" i="92"/>
  <c r="K549" i="92"/>
  <c r="L549" i="92" s="1"/>
  <c r="M549" i="92" s="1"/>
  <c r="K548" i="92"/>
  <c r="L548" i="92" s="1"/>
  <c r="M548" i="92" s="1"/>
  <c r="K547" i="92"/>
  <c r="L547" i="92" s="1"/>
  <c r="M547" i="92" s="1"/>
  <c r="L546" i="92"/>
  <c r="M546" i="92" s="1"/>
  <c r="K546" i="92"/>
  <c r="K545" i="92"/>
  <c r="L545" i="92" s="1"/>
  <c r="M545" i="92" s="1"/>
  <c r="K544" i="92"/>
  <c r="L544" i="92" s="1"/>
  <c r="M544" i="92" s="1"/>
  <c r="K543" i="92"/>
  <c r="L543" i="92" s="1"/>
  <c r="M543" i="92" s="1"/>
  <c r="L542" i="92"/>
  <c r="M542" i="92" s="1"/>
  <c r="K542" i="92"/>
  <c r="K541" i="92"/>
  <c r="L541" i="92" s="1"/>
  <c r="M541" i="92" s="1"/>
  <c r="K540" i="92"/>
  <c r="L540" i="92" s="1"/>
  <c r="M540" i="92" s="1"/>
  <c r="K539" i="92"/>
  <c r="K530" i="92"/>
  <c r="L530" i="92" s="1"/>
  <c r="M530" i="92" s="1"/>
  <c r="K529" i="92"/>
  <c r="L529" i="92" s="1"/>
  <c r="M529" i="92" s="1"/>
  <c r="K528" i="92"/>
  <c r="L528" i="92" s="1"/>
  <c r="M528" i="92" s="1"/>
  <c r="L527" i="92"/>
  <c r="M527" i="92" s="1"/>
  <c r="K527" i="92"/>
  <c r="K526" i="92"/>
  <c r="L526" i="92" s="1"/>
  <c r="M526" i="92" s="1"/>
  <c r="K525" i="92"/>
  <c r="L525" i="92" s="1"/>
  <c r="M525" i="92" s="1"/>
  <c r="K524" i="92"/>
  <c r="L524" i="92" s="1"/>
  <c r="M524" i="92" s="1"/>
  <c r="L523" i="92"/>
  <c r="M523" i="92" s="1"/>
  <c r="K523" i="92"/>
  <c r="K522" i="92"/>
  <c r="L522" i="92" s="1"/>
  <c r="M522" i="92" s="1"/>
  <c r="K521" i="92"/>
  <c r="L521" i="92" s="1"/>
  <c r="M521" i="92" s="1"/>
  <c r="K520" i="92"/>
  <c r="L520" i="92" s="1"/>
  <c r="M520" i="92" s="1"/>
  <c r="L519" i="92"/>
  <c r="M519" i="92" s="1"/>
  <c r="K519" i="92"/>
  <c r="K518" i="92"/>
  <c r="L518" i="92" s="1"/>
  <c r="M518" i="92" s="1"/>
  <c r="K517" i="92"/>
  <c r="L517" i="92" s="1"/>
  <c r="M517" i="92" s="1"/>
  <c r="K516" i="92"/>
  <c r="K513" i="92"/>
  <c r="L513" i="92" s="1"/>
  <c r="M513" i="92" s="1"/>
  <c r="K512" i="92"/>
  <c r="L512" i="92" s="1"/>
  <c r="M512" i="92" s="1"/>
  <c r="K511" i="92"/>
  <c r="L511" i="92" s="1"/>
  <c r="M511" i="92" s="1"/>
  <c r="L510" i="92"/>
  <c r="M510" i="92" s="1"/>
  <c r="K510" i="92"/>
  <c r="K509" i="92"/>
  <c r="L509" i="92" s="1"/>
  <c r="M509" i="92" s="1"/>
  <c r="K508" i="92"/>
  <c r="L508" i="92" s="1"/>
  <c r="M508" i="92" s="1"/>
  <c r="K507" i="92"/>
  <c r="L507" i="92" s="1"/>
  <c r="M507" i="92" s="1"/>
  <c r="L506" i="92"/>
  <c r="M506" i="92" s="1"/>
  <c r="K506" i="92"/>
  <c r="K505" i="92"/>
  <c r="L505" i="92" s="1"/>
  <c r="M505" i="92" s="1"/>
  <c r="K504" i="92"/>
  <c r="L504" i="92" s="1"/>
  <c r="M504" i="92" s="1"/>
  <c r="K503" i="92"/>
  <c r="L503" i="92" s="1"/>
  <c r="M503" i="92" s="1"/>
  <c r="L502" i="92"/>
  <c r="M502" i="92" s="1"/>
  <c r="K502" i="92"/>
  <c r="K501" i="92"/>
  <c r="L501" i="92" s="1"/>
  <c r="M501" i="92" s="1"/>
  <c r="K500" i="92"/>
  <c r="L500" i="92" s="1"/>
  <c r="M500" i="92" s="1"/>
  <c r="K499" i="92"/>
  <c r="K490" i="92"/>
  <c r="L490" i="92" s="1"/>
  <c r="M490" i="92" s="1"/>
  <c r="K489" i="92"/>
  <c r="L489" i="92" s="1"/>
  <c r="M489" i="92" s="1"/>
  <c r="K488" i="92"/>
  <c r="L488" i="92" s="1"/>
  <c r="M488" i="92" s="1"/>
  <c r="L487" i="92"/>
  <c r="M487" i="92" s="1"/>
  <c r="K487" i="92"/>
  <c r="K486" i="92"/>
  <c r="L486" i="92" s="1"/>
  <c r="M486" i="92" s="1"/>
  <c r="K485" i="92"/>
  <c r="L485" i="92" s="1"/>
  <c r="M485" i="92" s="1"/>
  <c r="K484" i="92"/>
  <c r="L484" i="92" s="1"/>
  <c r="M484" i="92" s="1"/>
  <c r="L483" i="92"/>
  <c r="M483" i="92" s="1"/>
  <c r="K483" i="92"/>
  <c r="K482" i="92"/>
  <c r="L482" i="92" s="1"/>
  <c r="M482" i="92" s="1"/>
  <c r="K481" i="92"/>
  <c r="L481" i="92" s="1"/>
  <c r="M481" i="92" s="1"/>
  <c r="K480" i="92"/>
  <c r="L480" i="92" s="1"/>
  <c r="M480" i="92" s="1"/>
  <c r="L479" i="92"/>
  <c r="M479" i="92" s="1"/>
  <c r="K479" i="92"/>
  <c r="K478" i="92"/>
  <c r="L478" i="92" s="1"/>
  <c r="M478" i="92" s="1"/>
  <c r="K477" i="92"/>
  <c r="L477" i="92" s="1"/>
  <c r="M477" i="92" s="1"/>
  <c r="K476" i="92"/>
  <c r="K473" i="92"/>
  <c r="L473" i="92" s="1"/>
  <c r="M473" i="92" s="1"/>
  <c r="K472" i="92"/>
  <c r="L472" i="92" s="1"/>
  <c r="M472" i="92" s="1"/>
  <c r="K471" i="92"/>
  <c r="L471" i="92" s="1"/>
  <c r="M471" i="92" s="1"/>
  <c r="L470" i="92"/>
  <c r="M470" i="92" s="1"/>
  <c r="K470" i="92"/>
  <c r="K469" i="92"/>
  <c r="L469" i="92" s="1"/>
  <c r="M469" i="92" s="1"/>
  <c r="K468" i="92"/>
  <c r="L468" i="92" s="1"/>
  <c r="M468" i="92" s="1"/>
  <c r="K467" i="92"/>
  <c r="L467" i="92" s="1"/>
  <c r="M467" i="92" s="1"/>
  <c r="L466" i="92"/>
  <c r="M466" i="92" s="1"/>
  <c r="K466" i="92"/>
  <c r="K465" i="92"/>
  <c r="L465" i="92" s="1"/>
  <c r="M465" i="92" s="1"/>
  <c r="K464" i="92"/>
  <c r="L464" i="92" s="1"/>
  <c r="M464" i="92" s="1"/>
  <c r="K463" i="92"/>
  <c r="L463" i="92" s="1"/>
  <c r="M463" i="92" s="1"/>
  <c r="L462" i="92"/>
  <c r="M462" i="92" s="1"/>
  <c r="K462" i="92"/>
  <c r="K461" i="92"/>
  <c r="L461" i="92" s="1"/>
  <c r="M461" i="92" s="1"/>
  <c r="K460" i="92"/>
  <c r="L460" i="92" s="1"/>
  <c r="M460" i="92" s="1"/>
  <c r="K459" i="92"/>
  <c r="K450" i="92"/>
  <c r="L450" i="92" s="1"/>
  <c r="M450" i="92" s="1"/>
  <c r="K449" i="92"/>
  <c r="L449" i="92" s="1"/>
  <c r="M449" i="92" s="1"/>
  <c r="K448" i="92"/>
  <c r="L448" i="92" s="1"/>
  <c r="M448" i="92" s="1"/>
  <c r="L447" i="92"/>
  <c r="M447" i="92" s="1"/>
  <c r="K447" i="92"/>
  <c r="K446" i="92"/>
  <c r="L446" i="92" s="1"/>
  <c r="M446" i="92" s="1"/>
  <c r="K445" i="92"/>
  <c r="L445" i="92" s="1"/>
  <c r="M445" i="92" s="1"/>
  <c r="K444" i="92"/>
  <c r="L444" i="92" s="1"/>
  <c r="M444" i="92" s="1"/>
  <c r="L443" i="92"/>
  <c r="M443" i="92" s="1"/>
  <c r="K443" i="92"/>
  <c r="K442" i="92"/>
  <c r="L442" i="92" s="1"/>
  <c r="M442" i="92" s="1"/>
  <c r="K441" i="92"/>
  <c r="L441" i="92" s="1"/>
  <c r="M441" i="92" s="1"/>
  <c r="K440" i="92"/>
  <c r="L440" i="92" s="1"/>
  <c r="M440" i="92" s="1"/>
  <c r="L439" i="92"/>
  <c r="M439" i="92" s="1"/>
  <c r="K439" i="92"/>
  <c r="K438" i="92"/>
  <c r="L438" i="92" s="1"/>
  <c r="M438" i="92" s="1"/>
  <c r="K437" i="92"/>
  <c r="L437" i="92" s="1"/>
  <c r="M437" i="92" s="1"/>
  <c r="K436" i="92"/>
  <c r="K433" i="92"/>
  <c r="L433" i="92" s="1"/>
  <c r="M433" i="92" s="1"/>
  <c r="K432" i="92"/>
  <c r="L432" i="92" s="1"/>
  <c r="M432" i="92" s="1"/>
  <c r="K431" i="92"/>
  <c r="L431" i="92" s="1"/>
  <c r="M431" i="92" s="1"/>
  <c r="L430" i="92"/>
  <c r="M430" i="92" s="1"/>
  <c r="K430" i="92"/>
  <c r="K429" i="92"/>
  <c r="L429" i="92" s="1"/>
  <c r="M429" i="92" s="1"/>
  <c r="K428" i="92"/>
  <c r="L428" i="92" s="1"/>
  <c r="M428" i="92" s="1"/>
  <c r="K427" i="92"/>
  <c r="L427" i="92" s="1"/>
  <c r="M427" i="92" s="1"/>
  <c r="L426" i="92"/>
  <c r="M426" i="92" s="1"/>
  <c r="K426" i="92"/>
  <c r="K425" i="92"/>
  <c r="L425" i="92" s="1"/>
  <c r="M425" i="92" s="1"/>
  <c r="K424" i="92"/>
  <c r="L424" i="92" s="1"/>
  <c r="M424" i="92" s="1"/>
  <c r="K423" i="92"/>
  <c r="L423" i="92" s="1"/>
  <c r="M423" i="92" s="1"/>
  <c r="L422" i="92"/>
  <c r="M422" i="92" s="1"/>
  <c r="K422" i="92"/>
  <c r="K421" i="92"/>
  <c r="L421" i="92" s="1"/>
  <c r="M421" i="92" s="1"/>
  <c r="K420" i="92"/>
  <c r="L420" i="92" s="1"/>
  <c r="M420" i="92" s="1"/>
  <c r="K419" i="92"/>
  <c r="K410" i="92"/>
  <c r="L410" i="92" s="1"/>
  <c r="M410" i="92" s="1"/>
  <c r="L409" i="92"/>
  <c r="M409" i="92" s="1"/>
  <c r="K409" i="92"/>
  <c r="K408" i="92"/>
  <c r="L408" i="92" s="1"/>
  <c r="M408" i="92" s="1"/>
  <c r="K407" i="92"/>
  <c r="L407" i="92" s="1"/>
  <c r="M407" i="92" s="1"/>
  <c r="K406" i="92"/>
  <c r="L406" i="92" s="1"/>
  <c r="M406" i="92" s="1"/>
  <c r="L405" i="92"/>
  <c r="M405" i="92" s="1"/>
  <c r="K405" i="92"/>
  <c r="K404" i="92"/>
  <c r="L404" i="92" s="1"/>
  <c r="M404" i="92" s="1"/>
  <c r="K403" i="92"/>
  <c r="L403" i="92" s="1"/>
  <c r="M403" i="92" s="1"/>
  <c r="K402" i="92"/>
  <c r="L402" i="92" s="1"/>
  <c r="M402" i="92" s="1"/>
  <c r="L401" i="92"/>
  <c r="M401" i="92" s="1"/>
  <c r="K401" i="92"/>
  <c r="K400" i="92"/>
  <c r="L400" i="92" s="1"/>
  <c r="M400" i="92" s="1"/>
  <c r="K399" i="92"/>
  <c r="L399" i="92" s="1"/>
  <c r="M399" i="92" s="1"/>
  <c r="K398" i="92"/>
  <c r="L398" i="92" s="1"/>
  <c r="M398" i="92" s="1"/>
  <c r="L397" i="92"/>
  <c r="M397" i="92" s="1"/>
  <c r="K397" i="92"/>
  <c r="K396" i="92"/>
  <c r="K411" i="92" s="1"/>
  <c r="K393" i="92"/>
  <c r="L393" i="92" s="1"/>
  <c r="M393" i="92" s="1"/>
  <c r="L392" i="92"/>
  <c r="M392" i="92" s="1"/>
  <c r="K392" i="92"/>
  <c r="K391" i="92"/>
  <c r="L391" i="92" s="1"/>
  <c r="M391" i="92" s="1"/>
  <c r="K390" i="92"/>
  <c r="L390" i="92" s="1"/>
  <c r="M390" i="92" s="1"/>
  <c r="K389" i="92"/>
  <c r="L389" i="92" s="1"/>
  <c r="M389" i="92" s="1"/>
  <c r="L388" i="92"/>
  <c r="M388" i="92" s="1"/>
  <c r="K388" i="92"/>
  <c r="K387" i="92"/>
  <c r="L387" i="92" s="1"/>
  <c r="M387" i="92" s="1"/>
  <c r="K386" i="92"/>
  <c r="L386" i="92" s="1"/>
  <c r="M386" i="92" s="1"/>
  <c r="K385" i="92"/>
  <c r="L385" i="92" s="1"/>
  <c r="M385" i="92" s="1"/>
  <c r="L384" i="92"/>
  <c r="M384" i="92" s="1"/>
  <c r="K384" i="92"/>
  <c r="K383" i="92"/>
  <c r="L383" i="92" s="1"/>
  <c r="M383" i="92" s="1"/>
  <c r="K382" i="92"/>
  <c r="L382" i="92" s="1"/>
  <c r="M382" i="92" s="1"/>
  <c r="K381" i="92"/>
  <c r="L381" i="92" s="1"/>
  <c r="M381" i="92" s="1"/>
  <c r="L380" i="92"/>
  <c r="M380" i="92" s="1"/>
  <c r="K380" i="92"/>
  <c r="K379" i="92"/>
  <c r="K394" i="92" s="1"/>
  <c r="K370" i="92"/>
  <c r="L370" i="92" s="1"/>
  <c r="M370" i="92" s="1"/>
  <c r="K369" i="92"/>
  <c r="L369" i="92" s="1"/>
  <c r="M369" i="92" s="1"/>
  <c r="K368" i="92"/>
  <c r="L368" i="92" s="1"/>
  <c r="M368" i="92" s="1"/>
  <c r="L367" i="92"/>
  <c r="M367" i="92" s="1"/>
  <c r="K367" i="92"/>
  <c r="K366" i="92"/>
  <c r="L366" i="92" s="1"/>
  <c r="M366" i="92" s="1"/>
  <c r="K365" i="92"/>
  <c r="L365" i="92" s="1"/>
  <c r="M365" i="92" s="1"/>
  <c r="K364" i="92"/>
  <c r="L364" i="92" s="1"/>
  <c r="M364" i="92" s="1"/>
  <c r="L363" i="92"/>
  <c r="M363" i="92" s="1"/>
  <c r="K363" i="92"/>
  <c r="K362" i="92"/>
  <c r="L362" i="92" s="1"/>
  <c r="M362" i="92" s="1"/>
  <c r="K361" i="92"/>
  <c r="L361" i="92" s="1"/>
  <c r="M361" i="92" s="1"/>
  <c r="K360" i="92"/>
  <c r="L360" i="92" s="1"/>
  <c r="M360" i="92" s="1"/>
  <c r="L359" i="92"/>
  <c r="M359" i="92" s="1"/>
  <c r="K359" i="92"/>
  <c r="K358" i="92"/>
  <c r="L358" i="92" s="1"/>
  <c r="M358" i="92" s="1"/>
  <c r="K357" i="92"/>
  <c r="L357" i="92" s="1"/>
  <c r="M357" i="92" s="1"/>
  <c r="K356" i="92"/>
  <c r="K353" i="92"/>
  <c r="L353" i="92" s="1"/>
  <c r="M353" i="92" s="1"/>
  <c r="K352" i="92"/>
  <c r="L352" i="92" s="1"/>
  <c r="M352" i="92" s="1"/>
  <c r="K351" i="92"/>
  <c r="L351" i="92" s="1"/>
  <c r="M351" i="92" s="1"/>
  <c r="L350" i="92"/>
  <c r="M350" i="92" s="1"/>
  <c r="K350" i="92"/>
  <c r="K349" i="92"/>
  <c r="L349" i="92" s="1"/>
  <c r="M349" i="92" s="1"/>
  <c r="K348" i="92"/>
  <c r="L348" i="92" s="1"/>
  <c r="M348" i="92" s="1"/>
  <c r="K347" i="92"/>
  <c r="L347" i="92" s="1"/>
  <c r="M347" i="92" s="1"/>
  <c r="L346" i="92"/>
  <c r="M346" i="92" s="1"/>
  <c r="K346" i="92"/>
  <c r="K345" i="92"/>
  <c r="L345" i="92" s="1"/>
  <c r="M345" i="92" s="1"/>
  <c r="K344" i="92"/>
  <c r="L344" i="92" s="1"/>
  <c r="M344" i="92" s="1"/>
  <c r="K343" i="92"/>
  <c r="L343" i="92" s="1"/>
  <c r="M343" i="92" s="1"/>
  <c r="L342" i="92"/>
  <c r="M342" i="92" s="1"/>
  <c r="K342" i="92"/>
  <c r="K341" i="92"/>
  <c r="L341" i="92" s="1"/>
  <c r="M341" i="92" s="1"/>
  <c r="K340" i="92"/>
  <c r="L340" i="92" s="1"/>
  <c r="M340" i="92" s="1"/>
  <c r="K339" i="92"/>
  <c r="K330" i="92"/>
  <c r="L330" i="92" s="1"/>
  <c r="M330" i="92" s="1"/>
  <c r="K329" i="92"/>
  <c r="L329" i="92" s="1"/>
  <c r="M329" i="92" s="1"/>
  <c r="K328" i="92"/>
  <c r="L328" i="92" s="1"/>
  <c r="M328" i="92" s="1"/>
  <c r="L327" i="92"/>
  <c r="M327" i="92" s="1"/>
  <c r="K327" i="92"/>
  <c r="K326" i="92"/>
  <c r="L326" i="92" s="1"/>
  <c r="M326" i="92" s="1"/>
  <c r="K325" i="92"/>
  <c r="L325" i="92" s="1"/>
  <c r="M325" i="92" s="1"/>
  <c r="K324" i="92"/>
  <c r="L324" i="92" s="1"/>
  <c r="M324" i="92" s="1"/>
  <c r="L323" i="92"/>
  <c r="M323" i="92" s="1"/>
  <c r="K323" i="92"/>
  <c r="K322" i="92"/>
  <c r="L322" i="92" s="1"/>
  <c r="M322" i="92" s="1"/>
  <c r="K321" i="92"/>
  <c r="L321" i="92" s="1"/>
  <c r="M321" i="92" s="1"/>
  <c r="K320" i="92"/>
  <c r="L320" i="92" s="1"/>
  <c r="M320" i="92" s="1"/>
  <c r="L319" i="92"/>
  <c r="M319" i="92" s="1"/>
  <c r="K319" i="92"/>
  <c r="K318" i="92"/>
  <c r="L318" i="92" s="1"/>
  <c r="M318" i="92" s="1"/>
  <c r="K317" i="92"/>
  <c r="L317" i="92" s="1"/>
  <c r="M317" i="92" s="1"/>
  <c r="K316" i="92"/>
  <c r="K313" i="92"/>
  <c r="L313" i="92" s="1"/>
  <c r="M313" i="92" s="1"/>
  <c r="K312" i="92"/>
  <c r="L312" i="92" s="1"/>
  <c r="M312" i="92" s="1"/>
  <c r="K311" i="92"/>
  <c r="L311" i="92" s="1"/>
  <c r="M311" i="92" s="1"/>
  <c r="L310" i="92"/>
  <c r="M310" i="92" s="1"/>
  <c r="K310" i="92"/>
  <c r="K309" i="92"/>
  <c r="L309" i="92" s="1"/>
  <c r="M309" i="92" s="1"/>
  <c r="K308" i="92"/>
  <c r="L308" i="92" s="1"/>
  <c r="M308" i="92" s="1"/>
  <c r="K307" i="92"/>
  <c r="L307" i="92" s="1"/>
  <c r="M307" i="92" s="1"/>
  <c r="L306" i="92"/>
  <c r="M306" i="92" s="1"/>
  <c r="K306" i="92"/>
  <c r="K305" i="92"/>
  <c r="L305" i="92" s="1"/>
  <c r="M305" i="92" s="1"/>
  <c r="K304" i="92"/>
  <c r="L304" i="92" s="1"/>
  <c r="M304" i="92" s="1"/>
  <c r="K303" i="92"/>
  <c r="L303" i="92" s="1"/>
  <c r="M303" i="92" s="1"/>
  <c r="L302" i="92"/>
  <c r="M302" i="92" s="1"/>
  <c r="K302" i="92"/>
  <c r="K301" i="92"/>
  <c r="L301" i="92" s="1"/>
  <c r="M301" i="92" s="1"/>
  <c r="K300" i="92"/>
  <c r="L300" i="92" s="1"/>
  <c r="M300" i="92" s="1"/>
  <c r="K299" i="92"/>
  <c r="K290" i="92"/>
  <c r="L290" i="92" s="1"/>
  <c r="M290" i="92" s="1"/>
  <c r="K289" i="92"/>
  <c r="L289" i="92" s="1"/>
  <c r="M289" i="92" s="1"/>
  <c r="K288" i="92"/>
  <c r="L288" i="92" s="1"/>
  <c r="M288" i="92" s="1"/>
  <c r="L287" i="92"/>
  <c r="M287" i="92" s="1"/>
  <c r="K287" i="92"/>
  <c r="K286" i="92"/>
  <c r="L286" i="92" s="1"/>
  <c r="M286" i="92" s="1"/>
  <c r="K285" i="92"/>
  <c r="L285" i="92" s="1"/>
  <c r="M285" i="92" s="1"/>
  <c r="K284" i="92"/>
  <c r="L284" i="92" s="1"/>
  <c r="M284" i="92" s="1"/>
  <c r="L283" i="92"/>
  <c r="M283" i="92" s="1"/>
  <c r="K283" i="92"/>
  <c r="K282" i="92"/>
  <c r="L282" i="92" s="1"/>
  <c r="M282" i="92" s="1"/>
  <c r="K281" i="92"/>
  <c r="L281" i="92" s="1"/>
  <c r="M281" i="92" s="1"/>
  <c r="K280" i="92"/>
  <c r="L280" i="92" s="1"/>
  <c r="M280" i="92" s="1"/>
  <c r="L279" i="92"/>
  <c r="M279" i="92" s="1"/>
  <c r="K279" i="92"/>
  <c r="K278" i="92"/>
  <c r="L278" i="92" s="1"/>
  <c r="M278" i="92" s="1"/>
  <c r="K277" i="92"/>
  <c r="L277" i="92" s="1"/>
  <c r="M277" i="92" s="1"/>
  <c r="K276" i="92"/>
  <c r="K273" i="92"/>
  <c r="L273" i="92" s="1"/>
  <c r="M273" i="92" s="1"/>
  <c r="K272" i="92"/>
  <c r="L272" i="92" s="1"/>
  <c r="M272" i="92" s="1"/>
  <c r="K271" i="92"/>
  <c r="L271" i="92" s="1"/>
  <c r="M271" i="92" s="1"/>
  <c r="L270" i="92"/>
  <c r="M270" i="92" s="1"/>
  <c r="K270" i="92"/>
  <c r="K269" i="92"/>
  <c r="L269" i="92" s="1"/>
  <c r="M269" i="92" s="1"/>
  <c r="K268" i="92"/>
  <c r="L268" i="92" s="1"/>
  <c r="M268" i="92" s="1"/>
  <c r="K267" i="92"/>
  <c r="L267" i="92" s="1"/>
  <c r="M267" i="92" s="1"/>
  <c r="L266" i="92"/>
  <c r="M266" i="92" s="1"/>
  <c r="K266" i="92"/>
  <c r="K265" i="92"/>
  <c r="L265" i="92" s="1"/>
  <c r="M265" i="92" s="1"/>
  <c r="K264" i="92"/>
  <c r="L264" i="92" s="1"/>
  <c r="M264" i="92" s="1"/>
  <c r="K263" i="92"/>
  <c r="L263" i="92" s="1"/>
  <c r="M263" i="92" s="1"/>
  <c r="L262" i="92"/>
  <c r="M262" i="92" s="1"/>
  <c r="K262" i="92"/>
  <c r="K261" i="92"/>
  <c r="L261" i="92" s="1"/>
  <c r="M261" i="92" s="1"/>
  <c r="K260" i="92"/>
  <c r="L260" i="92" s="1"/>
  <c r="M260" i="92" s="1"/>
  <c r="K259" i="92"/>
  <c r="L250" i="92"/>
  <c r="M250" i="92" s="1"/>
  <c r="K250" i="92"/>
  <c r="K249" i="92"/>
  <c r="L249" i="92" s="1"/>
  <c r="M249" i="92" s="1"/>
  <c r="K248" i="92"/>
  <c r="L248" i="92" s="1"/>
  <c r="M248" i="92" s="1"/>
  <c r="K247" i="92"/>
  <c r="L247" i="92" s="1"/>
  <c r="M247" i="92" s="1"/>
  <c r="L246" i="92"/>
  <c r="M246" i="92" s="1"/>
  <c r="K246" i="92"/>
  <c r="K245" i="92"/>
  <c r="L245" i="92" s="1"/>
  <c r="M245" i="92" s="1"/>
  <c r="K244" i="92"/>
  <c r="L244" i="92" s="1"/>
  <c r="M244" i="92" s="1"/>
  <c r="K243" i="92"/>
  <c r="L243" i="92" s="1"/>
  <c r="M243" i="92" s="1"/>
  <c r="L242" i="92"/>
  <c r="M242" i="92" s="1"/>
  <c r="K242" i="92"/>
  <c r="K241" i="92"/>
  <c r="L241" i="92" s="1"/>
  <c r="M241" i="92" s="1"/>
  <c r="K240" i="92"/>
  <c r="L240" i="92" s="1"/>
  <c r="M240" i="92" s="1"/>
  <c r="K239" i="92"/>
  <c r="L239" i="92" s="1"/>
  <c r="M239" i="92" s="1"/>
  <c r="L238" i="92"/>
  <c r="M238" i="92" s="1"/>
  <c r="K238" i="92"/>
  <c r="K237" i="92"/>
  <c r="L237" i="92" s="1"/>
  <c r="M237" i="92" s="1"/>
  <c r="K236" i="92"/>
  <c r="K251" i="92" s="1"/>
  <c r="K233" i="92"/>
  <c r="L233" i="92" s="1"/>
  <c r="M233" i="92" s="1"/>
  <c r="K232" i="92"/>
  <c r="L232" i="92" s="1"/>
  <c r="M232" i="92" s="1"/>
  <c r="L231" i="92"/>
  <c r="M231" i="92" s="1"/>
  <c r="K231" i="92"/>
  <c r="K230" i="92"/>
  <c r="L230" i="92" s="1"/>
  <c r="M230" i="92" s="1"/>
  <c r="K229" i="92"/>
  <c r="L229" i="92" s="1"/>
  <c r="M229" i="92" s="1"/>
  <c r="K228" i="92"/>
  <c r="L228" i="92" s="1"/>
  <c r="M228" i="92" s="1"/>
  <c r="L227" i="92"/>
  <c r="M227" i="92" s="1"/>
  <c r="K227" i="92"/>
  <c r="K226" i="92"/>
  <c r="L226" i="92" s="1"/>
  <c r="M226" i="92" s="1"/>
  <c r="K225" i="92"/>
  <c r="L225" i="92" s="1"/>
  <c r="M225" i="92" s="1"/>
  <c r="K224" i="92"/>
  <c r="L224" i="92" s="1"/>
  <c r="M224" i="92" s="1"/>
  <c r="L223" i="92"/>
  <c r="M223" i="92" s="1"/>
  <c r="K223" i="92"/>
  <c r="K222" i="92"/>
  <c r="L222" i="92" s="1"/>
  <c r="M222" i="92" s="1"/>
  <c r="K221" i="92"/>
  <c r="L221" i="92" s="1"/>
  <c r="M221" i="92" s="1"/>
  <c r="K220" i="92"/>
  <c r="L220" i="92" s="1"/>
  <c r="M220" i="92" s="1"/>
  <c r="L219" i="92"/>
  <c r="K219" i="92"/>
  <c r="K210" i="92"/>
  <c r="L210" i="92" s="1"/>
  <c r="M210" i="92" s="1"/>
  <c r="K209" i="92"/>
  <c r="L209" i="92" s="1"/>
  <c r="M209" i="92" s="1"/>
  <c r="K208" i="92"/>
  <c r="L208" i="92" s="1"/>
  <c r="M208" i="92" s="1"/>
  <c r="L207" i="92"/>
  <c r="M207" i="92" s="1"/>
  <c r="K207" i="92"/>
  <c r="K206" i="92"/>
  <c r="L206" i="92" s="1"/>
  <c r="M206" i="92" s="1"/>
  <c r="K205" i="92"/>
  <c r="L205" i="92" s="1"/>
  <c r="M205" i="92" s="1"/>
  <c r="K204" i="92"/>
  <c r="L204" i="92" s="1"/>
  <c r="M204" i="92" s="1"/>
  <c r="L203" i="92"/>
  <c r="M203" i="92" s="1"/>
  <c r="K203" i="92"/>
  <c r="K202" i="92"/>
  <c r="L202" i="92" s="1"/>
  <c r="M202" i="92" s="1"/>
  <c r="K201" i="92"/>
  <c r="L201" i="92" s="1"/>
  <c r="M201" i="92" s="1"/>
  <c r="K200" i="92"/>
  <c r="L200" i="92" s="1"/>
  <c r="M200" i="92" s="1"/>
  <c r="L199" i="92"/>
  <c r="M199" i="92" s="1"/>
  <c r="K199" i="92"/>
  <c r="K198" i="92"/>
  <c r="L198" i="92" s="1"/>
  <c r="M198" i="92" s="1"/>
  <c r="K197" i="92"/>
  <c r="L197" i="92" s="1"/>
  <c r="M197" i="92" s="1"/>
  <c r="K196" i="92"/>
  <c r="K193" i="92"/>
  <c r="L193" i="92" s="1"/>
  <c r="M193" i="92" s="1"/>
  <c r="K192" i="92"/>
  <c r="L192" i="92" s="1"/>
  <c r="M192" i="92" s="1"/>
  <c r="K191" i="92"/>
  <c r="L191" i="92" s="1"/>
  <c r="M191" i="92" s="1"/>
  <c r="L190" i="92"/>
  <c r="M190" i="92" s="1"/>
  <c r="K190" i="92"/>
  <c r="K189" i="92"/>
  <c r="L189" i="92" s="1"/>
  <c r="M189" i="92" s="1"/>
  <c r="K188" i="92"/>
  <c r="L188" i="92" s="1"/>
  <c r="M188" i="92" s="1"/>
  <c r="K187" i="92"/>
  <c r="L187" i="92" s="1"/>
  <c r="M187" i="92" s="1"/>
  <c r="L186" i="92"/>
  <c r="M186" i="92" s="1"/>
  <c r="K186" i="92"/>
  <c r="K185" i="92"/>
  <c r="L185" i="92" s="1"/>
  <c r="M185" i="92" s="1"/>
  <c r="K184" i="92"/>
  <c r="L184" i="92" s="1"/>
  <c r="M184" i="92" s="1"/>
  <c r="K183" i="92"/>
  <c r="L183" i="92" s="1"/>
  <c r="M183" i="92" s="1"/>
  <c r="L182" i="92"/>
  <c r="M182" i="92" s="1"/>
  <c r="K182" i="92"/>
  <c r="K181" i="92"/>
  <c r="L181" i="92" s="1"/>
  <c r="M181" i="92" s="1"/>
  <c r="K180" i="92"/>
  <c r="L180" i="92" s="1"/>
  <c r="M180" i="92" s="1"/>
  <c r="K179" i="92"/>
  <c r="K170" i="92"/>
  <c r="L170" i="92" s="1"/>
  <c r="M170" i="92" s="1"/>
  <c r="K169" i="92"/>
  <c r="L169" i="92" s="1"/>
  <c r="M169" i="92" s="1"/>
  <c r="K168" i="92"/>
  <c r="L168" i="92" s="1"/>
  <c r="M168" i="92" s="1"/>
  <c r="L167" i="92"/>
  <c r="M167" i="92" s="1"/>
  <c r="K167" i="92"/>
  <c r="K166" i="92"/>
  <c r="L166" i="92" s="1"/>
  <c r="M166" i="92" s="1"/>
  <c r="K165" i="92"/>
  <c r="L165" i="92" s="1"/>
  <c r="M165" i="92" s="1"/>
  <c r="K164" i="92"/>
  <c r="L164" i="92" s="1"/>
  <c r="M164" i="92" s="1"/>
  <c r="L163" i="92"/>
  <c r="M163" i="92" s="1"/>
  <c r="K163" i="92"/>
  <c r="K162" i="92"/>
  <c r="L162" i="92" s="1"/>
  <c r="M162" i="92" s="1"/>
  <c r="K161" i="92"/>
  <c r="L161" i="92" s="1"/>
  <c r="M161" i="92" s="1"/>
  <c r="K160" i="92"/>
  <c r="L160" i="92" s="1"/>
  <c r="M160" i="92" s="1"/>
  <c r="L159" i="92"/>
  <c r="M159" i="92" s="1"/>
  <c r="K159" i="92"/>
  <c r="K158" i="92"/>
  <c r="L158" i="92" s="1"/>
  <c r="M158" i="92" s="1"/>
  <c r="K157" i="92"/>
  <c r="L157" i="92" s="1"/>
  <c r="M157" i="92" s="1"/>
  <c r="K156" i="92"/>
  <c r="K153" i="92"/>
  <c r="L153" i="92" s="1"/>
  <c r="M153" i="92" s="1"/>
  <c r="K152" i="92"/>
  <c r="L152" i="92" s="1"/>
  <c r="M152" i="92" s="1"/>
  <c r="K151" i="92"/>
  <c r="L151" i="92" s="1"/>
  <c r="M151" i="92" s="1"/>
  <c r="L150" i="92"/>
  <c r="M150" i="92" s="1"/>
  <c r="K150" i="92"/>
  <c r="K149" i="92"/>
  <c r="L149" i="92" s="1"/>
  <c r="M149" i="92" s="1"/>
  <c r="K148" i="92"/>
  <c r="L148" i="92" s="1"/>
  <c r="M148" i="92" s="1"/>
  <c r="K147" i="92"/>
  <c r="L147" i="92" s="1"/>
  <c r="M147" i="92" s="1"/>
  <c r="L146" i="92"/>
  <c r="M146" i="92" s="1"/>
  <c r="K146" i="92"/>
  <c r="K145" i="92"/>
  <c r="L145" i="92" s="1"/>
  <c r="M145" i="92" s="1"/>
  <c r="K144" i="92"/>
  <c r="L144" i="92" s="1"/>
  <c r="M144" i="92" s="1"/>
  <c r="K143" i="92"/>
  <c r="L143" i="92" s="1"/>
  <c r="M143" i="92" s="1"/>
  <c r="L142" i="92"/>
  <c r="M142" i="92" s="1"/>
  <c r="K142" i="92"/>
  <c r="K141" i="92"/>
  <c r="L141" i="92" s="1"/>
  <c r="M141" i="92" s="1"/>
  <c r="K140" i="92"/>
  <c r="L140" i="92" s="1"/>
  <c r="M140" i="92" s="1"/>
  <c r="K139" i="92"/>
  <c r="K130" i="92"/>
  <c r="L130" i="92" s="1"/>
  <c r="M130" i="92" s="1"/>
  <c r="K129" i="92"/>
  <c r="L129" i="92" s="1"/>
  <c r="M129" i="92" s="1"/>
  <c r="K128" i="92"/>
  <c r="L128" i="92" s="1"/>
  <c r="M128" i="92" s="1"/>
  <c r="L127" i="92"/>
  <c r="M127" i="92" s="1"/>
  <c r="K127" i="92"/>
  <c r="K126" i="92"/>
  <c r="L126" i="92" s="1"/>
  <c r="M126" i="92" s="1"/>
  <c r="K125" i="92"/>
  <c r="L125" i="92" s="1"/>
  <c r="M125" i="92" s="1"/>
  <c r="K124" i="92"/>
  <c r="L124" i="92" s="1"/>
  <c r="M124" i="92" s="1"/>
  <c r="L123" i="92"/>
  <c r="M123" i="92" s="1"/>
  <c r="K123" i="92"/>
  <c r="K122" i="92"/>
  <c r="L122" i="92" s="1"/>
  <c r="M122" i="92" s="1"/>
  <c r="K121" i="92"/>
  <c r="L121" i="92" s="1"/>
  <c r="M121" i="92" s="1"/>
  <c r="K120" i="92"/>
  <c r="L120" i="92" s="1"/>
  <c r="M120" i="92" s="1"/>
  <c r="L119" i="92"/>
  <c r="M119" i="92" s="1"/>
  <c r="K119" i="92"/>
  <c r="K118" i="92"/>
  <c r="L118" i="92" s="1"/>
  <c r="M118" i="92" s="1"/>
  <c r="K117" i="92"/>
  <c r="L117" i="92" s="1"/>
  <c r="M117" i="92" s="1"/>
  <c r="K116" i="92"/>
  <c r="K113" i="92"/>
  <c r="L113" i="92" s="1"/>
  <c r="M113" i="92" s="1"/>
  <c r="K112" i="92"/>
  <c r="L112" i="92" s="1"/>
  <c r="M112" i="92" s="1"/>
  <c r="K111" i="92"/>
  <c r="L111" i="92" s="1"/>
  <c r="M111" i="92" s="1"/>
  <c r="L110" i="92"/>
  <c r="M110" i="92" s="1"/>
  <c r="K110" i="92"/>
  <c r="K109" i="92"/>
  <c r="L109" i="92" s="1"/>
  <c r="M109" i="92" s="1"/>
  <c r="K108" i="92"/>
  <c r="L108" i="92" s="1"/>
  <c r="M108" i="92" s="1"/>
  <c r="K107" i="92"/>
  <c r="L107" i="92" s="1"/>
  <c r="M107" i="92" s="1"/>
  <c r="L106" i="92"/>
  <c r="M106" i="92" s="1"/>
  <c r="K106" i="92"/>
  <c r="K105" i="92"/>
  <c r="L105" i="92" s="1"/>
  <c r="M105" i="92" s="1"/>
  <c r="K104" i="92"/>
  <c r="L104" i="92" s="1"/>
  <c r="M104" i="92" s="1"/>
  <c r="K103" i="92"/>
  <c r="L103" i="92" s="1"/>
  <c r="M103" i="92" s="1"/>
  <c r="L102" i="92"/>
  <c r="M102" i="92" s="1"/>
  <c r="K102" i="92"/>
  <c r="K101" i="92"/>
  <c r="L101" i="92" s="1"/>
  <c r="M101" i="92" s="1"/>
  <c r="K100" i="92"/>
  <c r="L100" i="92" s="1"/>
  <c r="M100" i="92" s="1"/>
  <c r="K99" i="92"/>
  <c r="K90" i="92"/>
  <c r="L90" i="92" s="1"/>
  <c r="M90" i="92" s="1"/>
  <c r="K89" i="92"/>
  <c r="L89" i="92" s="1"/>
  <c r="M89" i="92" s="1"/>
  <c r="K88" i="92"/>
  <c r="L88" i="92" s="1"/>
  <c r="M88" i="92" s="1"/>
  <c r="L87" i="92"/>
  <c r="M87" i="92" s="1"/>
  <c r="K87" i="92"/>
  <c r="K86" i="92"/>
  <c r="L86" i="92" s="1"/>
  <c r="M86" i="92" s="1"/>
  <c r="K85" i="92"/>
  <c r="L85" i="92" s="1"/>
  <c r="M85" i="92" s="1"/>
  <c r="K84" i="92"/>
  <c r="L84" i="92" s="1"/>
  <c r="M84" i="92" s="1"/>
  <c r="L83" i="92"/>
  <c r="M83" i="92" s="1"/>
  <c r="K83" i="92"/>
  <c r="K82" i="92"/>
  <c r="L82" i="92" s="1"/>
  <c r="M82" i="92" s="1"/>
  <c r="K81" i="92"/>
  <c r="L81" i="92" s="1"/>
  <c r="M81" i="92" s="1"/>
  <c r="K80" i="92"/>
  <c r="L80" i="92" s="1"/>
  <c r="M80" i="92" s="1"/>
  <c r="L79" i="92"/>
  <c r="M79" i="92" s="1"/>
  <c r="K79" i="92"/>
  <c r="K78" i="92"/>
  <c r="L78" i="92" s="1"/>
  <c r="M78" i="92" s="1"/>
  <c r="K77" i="92"/>
  <c r="L77" i="92" s="1"/>
  <c r="M77" i="92" s="1"/>
  <c r="K76" i="92"/>
  <c r="K73" i="92"/>
  <c r="L73" i="92" s="1"/>
  <c r="M73" i="92" s="1"/>
  <c r="K72" i="92"/>
  <c r="L72" i="92" s="1"/>
  <c r="M72" i="92" s="1"/>
  <c r="K71" i="92"/>
  <c r="L71" i="92" s="1"/>
  <c r="M71" i="92" s="1"/>
  <c r="L70" i="92"/>
  <c r="M70" i="92" s="1"/>
  <c r="K70" i="92"/>
  <c r="K69" i="92"/>
  <c r="L69" i="92" s="1"/>
  <c r="M69" i="92" s="1"/>
  <c r="K68" i="92"/>
  <c r="L68" i="92" s="1"/>
  <c r="M68" i="92" s="1"/>
  <c r="K67" i="92"/>
  <c r="L67" i="92" s="1"/>
  <c r="M67" i="92" s="1"/>
  <c r="L66" i="92"/>
  <c r="M66" i="92" s="1"/>
  <c r="K66" i="92"/>
  <c r="K65" i="92"/>
  <c r="L65" i="92" s="1"/>
  <c r="M65" i="92" s="1"/>
  <c r="K64" i="92"/>
  <c r="L64" i="92" s="1"/>
  <c r="M64" i="92" s="1"/>
  <c r="K63" i="92"/>
  <c r="L63" i="92" s="1"/>
  <c r="M63" i="92" s="1"/>
  <c r="L62" i="92"/>
  <c r="M62" i="92" s="1"/>
  <c r="K62" i="92"/>
  <c r="K61" i="92"/>
  <c r="L61" i="92" s="1"/>
  <c r="M61" i="92" s="1"/>
  <c r="K60" i="92"/>
  <c r="L60" i="92" s="1"/>
  <c r="M60" i="92" s="1"/>
  <c r="K59" i="92"/>
  <c r="K50" i="92"/>
  <c r="L50" i="92" s="1"/>
  <c r="M50" i="92" s="1"/>
  <c r="L49" i="92"/>
  <c r="M49" i="92" s="1"/>
  <c r="K49" i="92"/>
  <c r="K48" i="92"/>
  <c r="L48" i="92" s="1"/>
  <c r="M48" i="92" s="1"/>
  <c r="L47" i="92"/>
  <c r="M47" i="92" s="1"/>
  <c r="K47" i="92"/>
  <c r="K46" i="92"/>
  <c r="L46" i="92" s="1"/>
  <c r="M46" i="92" s="1"/>
  <c r="L45" i="92"/>
  <c r="M45" i="92" s="1"/>
  <c r="K45" i="92"/>
  <c r="K44" i="92"/>
  <c r="L44" i="92" s="1"/>
  <c r="M44" i="92" s="1"/>
  <c r="L43" i="92"/>
  <c r="M43" i="92" s="1"/>
  <c r="K43" i="92"/>
  <c r="K42" i="92"/>
  <c r="L42" i="92" s="1"/>
  <c r="M42" i="92" s="1"/>
  <c r="L41" i="92"/>
  <c r="M41" i="92" s="1"/>
  <c r="K41" i="92"/>
  <c r="K40" i="92"/>
  <c r="L40" i="92" s="1"/>
  <c r="M40" i="92" s="1"/>
  <c r="L39" i="92"/>
  <c r="M39" i="92" s="1"/>
  <c r="K39" i="92"/>
  <c r="K38" i="92"/>
  <c r="L38" i="92" s="1"/>
  <c r="M38" i="92" s="1"/>
  <c r="L37" i="92"/>
  <c r="M37" i="92" s="1"/>
  <c r="K37" i="92"/>
  <c r="K36" i="92"/>
  <c r="K51" i="92" s="1"/>
  <c r="K33" i="92"/>
  <c r="L33" i="92" s="1"/>
  <c r="M33" i="92" s="1"/>
  <c r="L32" i="92"/>
  <c r="M32" i="92" s="1"/>
  <c r="K32" i="92"/>
  <c r="K31" i="92"/>
  <c r="L31" i="92" s="1"/>
  <c r="M31" i="92" s="1"/>
  <c r="L30" i="92"/>
  <c r="M30" i="92" s="1"/>
  <c r="K30" i="92"/>
  <c r="K29" i="92"/>
  <c r="L29" i="92" s="1"/>
  <c r="M29" i="92" s="1"/>
  <c r="L28" i="92"/>
  <c r="M28" i="92" s="1"/>
  <c r="K28" i="92"/>
  <c r="K27" i="92"/>
  <c r="L27" i="92" s="1"/>
  <c r="M27" i="92" s="1"/>
  <c r="L26" i="92"/>
  <c r="M26" i="92" s="1"/>
  <c r="K26" i="92"/>
  <c r="K25" i="92"/>
  <c r="L25" i="92" s="1"/>
  <c r="M25" i="92" s="1"/>
  <c r="L24" i="92"/>
  <c r="M24" i="92" s="1"/>
  <c r="K24" i="92"/>
  <c r="K23" i="92"/>
  <c r="L23" i="92" s="1"/>
  <c r="M23" i="92" s="1"/>
  <c r="L22" i="92"/>
  <c r="M22" i="92" s="1"/>
  <c r="K22" i="92"/>
  <c r="K21" i="92"/>
  <c r="L21" i="92" s="1"/>
  <c r="M21" i="92" s="1"/>
  <c r="L20" i="92"/>
  <c r="M20" i="92" s="1"/>
  <c r="K20" i="92"/>
  <c r="K19" i="92"/>
  <c r="K34" i="92" s="1"/>
  <c r="K810" i="90"/>
  <c r="L810" i="90" s="1"/>
  <c r="M810" i="90" s="1"/>
  <c r="K809" i="90"/>
  <c r="L809" i="90" s="1"/>
  <c r="M809" i="90" s="1"/>
  <c r="K808" i="90"/>
  <c r="L808" i="90" s="1"/>
  <c r="M808" i="90" s="1"/>
  <c r="L807" i="90"/>
  <c r="M807" i="90" s="1"/>
  <c r="K807" i="90"/>
  <c r="K806" i="90"/>
  <c r="L806" i="90" s="1"/>
  <c r="M806" i="90" s="1"/>
  <c r="K805" i="90"/>
  <c r="L805" i="90" s="1"/>
  <c r="M805" i="90" s="1"/>
  <c r="K804" i="90"/>
  <c r="L804" i="90" s="1"/>
  <c r="M804" i="90" s="1"/>
  <c r="L803" i="90"/>
  <c r="M803" i="90" s="1"/>
  <c r="K803" i="90"/>
  <c r="K802" i="90"/>
  <c r="L802" i="90" s="1"/>
  <c r="M802" i="90" s="1"/>
  <c r="K801" i="90"/>
  <c r="L801" i="90" s="1"/>
  <c r="M801" i="90" s="1"/>
  <c r="K800" i="90"/>
  <c r="L800" i="90" s="1"/>
  <c r="M800" i="90" s="1"/>
  <c r="L799" i="90"/>
  <c r="M799" i="90" s="1"/>
  <c r="K799" i="90"/>
  <c r="K798" i="90"/>
  <c r="L798" i="90" s="1"/>
  <c r="M798" i="90" s="1"/>
  <c r="K797" i="90"/>
  <c r="L797" i="90" s="1"/>
  <c r="M797" i="90" s="1"/>
  <c r="K796" i="90"/>
  <c r="K793" i="90"/>
  <c r="L793" i="90" s="1"/>
  <c r="M793" i="90" s="1"/>
  <c r="K792" i="90"/>
  <c r="L792" i="90" s="1"/>
  <c r="M792" i="90" s="1"/>
  <c r="K791" i="90"/>
  <c r="L791" i="90" s="1"/>
  <c r="M791" i="90" s="1"/>
  <c r="L790" i="90"/>
  <c r="M790" i="90" s="1"/>
  <c r="K790" i="90"/>
  <c r="K789" i="90"/>
  <c r="L789" i="90" s="1"/>
  <c r="M789" i="90" s="1"/>
  <c r="K788" i="90"/>
  <c r="L788" i="90" s="1"/>
  <c r="M788" i="90" s="1"/>
  <c r="K787" i="90"/>
  <c r="L787" i="90" s="1"/>
  <c r="M787" i="90" s="1"/>
  <c r="L786" i="90"/>
  <c r="M786" i="90" s="1"/>
  <c r="K786" i="90"/>
  <c r="K785" i="90"/>
  <c r="L785" i="90" s="1"/>
  <c r="M785" i="90" s="1"/>
  <c r="K784" i="90"/>
  <c r="L784" i="90" s="1"/>
  <c r="M784" i="90" s="1"/>
  <c r="K783" i="90"/>
  <c r="L783" i="90" s="1"/>
  <c r="M783" i="90" s="1"/>
  <c r="L782" i="90"/>
  <c r="M782" i="90" s="1"/>
  <c r="K782" i="90"/>
  <c r="K781" i="90"/>
  <c r="L781" i="90" s="1"/>
  <c r="M781" i="90" s="1"/>
  <c r="K780" i="90"/>
  <c r="L780" i="90" s="1"/>
  <c r="M780" i="90" s="1"/>
  <c r="K779" i="90"/>
  <c r="K770" i="90"/>
  <c r="L770" i="90" s="1"/>
  <c r="M770" i="90" s="1"/>
  <c r="K769" i="90"/>
  <c r="L769" i="90" s="1"/>
  <c r="M769" i="90" s="1"/>
  <c r="K768" i="90"/>
  <c r="L768" i="90" s="1"/>
  <c r="M768" i="90" s="1"/>
  <c r="L767" i="90"/>
  <c r="M767" i="90" s="1"/>
  <c r="K767" i="90"/>
  <c r="K766" i="90"/>
  <c r="L766" i="90" s="1"/>
  <c r="M766" i="90" s="1"/>
  <c r="K765" i="90"/>
  <c r="L765" i="90" s="1"/>
  <c r="M765" i="90" s="1"/>
  <c r="K764" i="90"/>
  <c r="L764" i="90" s="1"/>
  <c r="M764" i="90" s="1"/>
  <c r="L763" i="90"/>
  <c r="M763" i="90" s="1"/>
  <c r="K763" i="90"/>
  <c r="K762" i="90"/>
  <c r="L762" i="90" s="1"/>
  <c r="M762" i="90" s="1"/>
  <c r="K761" i="90"/>
  <c r="L761" i="90" s="1"/>
  <c r="M761" i="90" s="1"/>
  <c r="K760" i="90"/>
  <c r="L760" i="90" s="1"/>
  <c r="M760" i="90" s="1"/>
  <c r="L759" i="90"/>
  <c r="M759" i="90" s="1"/>
  <c r="K759" i="90"/>
  <c r="K758" i="90"/>
  <c r="L758" i="90" s="1"/>
  <c r="M758" i="90" s="1"/>
  <c r="K757" i="90"/>
  <c r="L757" i="90" s="1"/>
  <c r="M757" i="90" s="1"/>
  <c r="K756" i="90"/>
  <c r="K753" i="90"/>
  <c r="L753" i="90" s="1"/>
  <c r="M753" i="90" s="1"/>
  <c r="K752" i="90"/>
  <c r="L752" i="90" s="1"/>
  <c r="M752" i="90" s="1"/>
  <c r="K751" i="90"/>
  <c r="L751" i="90" s="1"/>
  <c r="M751" i="90" s="1"/>
  <c r="L750" i="90"/>
  <c r="M750" i="90" s="1"/>
  <c r="K750" i="90"/>
  <c r="K749" i="90"/>
  <c r="L749" i="90" s="1"/>
  <c r="M749" i="90" s="1"/>
  <c r="K748" i="90"/>
  <c r="L748" i="90" s="1"/>
  <c r="M748" i="90" s="1"/>
  <c r="K747" i="90"/>
  <c r="L747" i="90" s="1"/>
  <c r="M747" i="90" s="1"/>
  <c r="L746" i="90"/>
  <c r="M746" i="90" s="1"/>
  <c r="K746" i="90"/>
  <c r="K745" i="90"/>
  <c r="L745" i="90" s="1"/>
  <c r="M745" i="90" s="1"/>
  <c r="K744" i="90"/>
  <c r="L744" i="90" s="1"/>
  <c r="M744" i="90" s="1"/>
  <c r="K743" i="90"/>
  <c r="L743" i="90" s="1"/>
  <c r="M743" i="90" s="1"/>
  <c r="L742" i="90"/>
  <c r="M742" i="90" s="1"/>
  <c r="K742" i="90"/>
  <c r="K741" i="90"/>
  <c r="L741" i="90" s="1"/>
  <c r="M741" i="90" s="1"/>
  <c r="K740" i="90"/>
  <c r="L740" i="90" s="1"/>
  <c r="M740" i="90" s="1"/>
  <c r="K739" i="90"/>
  <c r="K730" i="90"/>
  <c r="L730" i="90" s="1"/>
  <c r="M730" i="90" s="1"/>
  <c r="K729" i="90"/>
  <c r="L729" i="90" s="1"/>
  <c r="M729" i="90" s="1"/>
  <c r="K728" i="90"/>
  <c r="L728" i="90" s="1"/>
  <c r="M728" i="90" s="1"/>
  <c r="L727" i="90"/>
  <c r="M727" i="90" s="1"/>
  <c r="K727" i="90"/>
  <c r="K726" i="90"/>
  <c r="L726" i="90" s="1"/>
  <c r="M726" i="90" s="1"/>
  <c r="K725" i="90"/>
  <c r="L725" i="90" s="1"/>
  <c r="M725" i="90" s="1"/>
  <c r="K724" i="90"/>
  <c r="L724" i="90" s="1"/>
  <c r="M724" i="90" s="1"/>
  <c r="L723" i="90"/>
  <c r="M723" i="90" s="1"/>
  <c r="K723" i="90"/>
  <c r="K722" i="90"/>
  <c r="L722" i="90" s="1"/>
  <c r="M722" i="90" s="1"/>
  <c r="K721" i="90"/>
  <c r="L721" i="90" s="1"/>
  <c r="M721" i="90" s="1"/>
  <c r="K720" i="90"/>
  <c r="L720" i="90" s="1"/>
  <c r="M720" i="90" s="1"/>
  <c r="L719" i="90"/>
  <c r="M719" i="90" s="1"/>
  <c r="K719" i="90"/>
  <c r="K718" i="90"/>
  <c r="L718" i="90" s="1"/>
  <c r="M718" i="90" s="1"/>
  <c r="K717" i="90"/>
  <c r="L717" i="90" s="1"/>
  <c r="M717" i="90" s="1"/>
  <c r="K716" i="90"/>
  <c r="K713" i="90"/>
  <c r="L713" i="90" s="1"/>
  <c r="M713" i="90" s="1"/>
  <c r="K712" i="90"/>
  <c r="L712" i="90" s="1"/>
  <c r="M712" i="90" s="1"/>
  <c r="K711" i="90"/>
  <c r="L711" i="90" s="1"/>
  <c r="M711" i="90" s="1"/>
  <c r="L710" i="90"/>
  <c r="M710" i="90" s="1"/>
  <c r="K710" i="90"/>
  <c r="K709" i="90"/>
  <c r="L709" i="90" s="1"/>
  <c r="M709" i="90" s="1"/>
  <c r="K708" i="90"/>
  <c r="L708" i="90" s="1"/>
  <c r="M708" i="90" s="1"/>
  <c r="K707" i="90"/>
  <c r="L707" i="90" s="1"/>
  <c r="M707" i="90" s="1"/>
  <c r="L706" i="90"/>
  <c r="M706" i="90" s="1"/>
  <c r="K706" i="90"/>
  <c r="K705" i="90"/>
  <c r="L705" i="90" s="1"/>
  <c r="M705" i="90" s="1"/>
  <c r="K704" i="90"/>
  <c r="L704" i="90" s="1"/>
  <c r="M704" i="90" s="1"/>
  <c r="K703" i="90"/>
  <c r="L703" i="90" s="1"/>
  <c r="M703" i="90" s="1"/>
  <c r="L702" i="90"/>
  <c r="M702" i="90" s="1"/>
  <c r="K702" i="90"/>
  <c r="K701" i="90"/>
  <c r="L701" i="90" s="1"/>
  <c r="M701" i="90" s="1"/>
  <c r="K700" i="90"/>
  <c r="L700" i="90" s="1"/>
  <c r="M700" i="90" s="1"/>
  <c r="K699" i="90"/>
  <c r="K690" i="90"/>
  <c r="L690" i="90" s="1"/>
  <c r="M690" i="90" s="1"/>
  <c r="K689" i="90"/>
  <c r="L689" i="90" s="1"/>
  <c r="M689" i="90" s="1"/>
  <c r="K688" i="90"/>
  <c r="L688" i="90" s="1"/>
  <c r="M688" i="90" s="1"/>
  <c r="L687" i="90"/>
  <c r="M687" i="90" s="1"/>
  <c r="K687" i="90"/>
  <c r="K686" i="90"/>
  <c r="L686" i="90" s="1"/>
  <c r="M686" i="90" s="1"/>
  <c r="K685" i="90"/>
  <c r="L685" i="90" s="1"/>
  <c r="M685" i="90" s="1"/>
  <c r="K684" i="90"/>
  <c r="L684" i="90" s="1"/>
  <c r="M684" i="90" s="1"/>
  <c r="L683" i="90"/>
  <c r="M683" i="90" s="1"/>
  <c r="K683" i="90"/>
  <c r="K682" i="90"/>
  <c r="L682" i="90" s="1"/>
  <c r="M682" i="90" s="1"/>
  <c r="K681" i="90"/>
  <c r="L681" i="90" s="1"/>
  <c r="M681" i="90" s="1"/>
  <c r="K680" i="90"/>
  <c r="L680" i="90" s="1"/>
  <c r="M680" i="90" s="1"/>
  <c r="L679" i="90"/>
  <c r="M679" i="90" s="1"/>
  <c r="K679" i="90"/>
  <c r="K678" i="90"/>
  <c r="L678" i="90" s="1"/>
  <c r="M678" i="90" s="1"/>
  <c r="K677" i="90"/>
  <c r="L677" i="90" s="1"/>
  <c r="M677" i="90" s="1"/>
  <c r="K676" i="90"/>
  <c r="K673" i="90"/>
  <c r="L673" i="90" s="1"/>
  <c r="M673" i="90" s="1"/>
  <c r="K672" i="90"/>
  <c r="L672" i="90" s="1"/>
  <c r="M672" i="90" s="1"/>
  <c r="K671" i="90"/>
  <c r="L671" i="90" s="1"/>
  <c r="M671" i="90" s="1"/>
  <c r="L670" i="90"/>
  <c r="M670" i="90" s="1"/>
  <c r="K670" i="90"/>
  <c r="K669" i="90"/>
  <c r="L669" i="90" s="1"/>
  <c r="M669" i="90" s="1"/>
  <c r="K668" i="90"/>
  <c r="L668" i="90" s="1"/>
  <c r="M668" i="90" s="1"/>
  <c r="K667" i="90"/>
  <c r="L667" i="90" s="1"/>
  <c r="M667" i="90" s="1"/>
  <c r="L666" i="90"/>
  <c r="M666" i="90" s="1"/>
  <c r="K666" i="90"/>
  <c r="K665" i="90"/>
  <c r="L665" i="90" s="1"/>
  <c r="M665" i="90" s="1"/>
  <c r="K664" i="90"/>
  <c r="L664" i="90" s="1"/>
  <c r="M664" i="90" s="1"/>
  <c r="K663" i="90"/>
  <c r="L663" i="90" s="1"/>
  <c r="M663" i="90" s="1"/>
  <c r="L662" i="90"/>
  <c r="M662" i="90" s="1"/>
  <c r="K662" i="90"/>
  <c r="K661" i="90"/>
  <c r="L661" i="90" s="1"/>
  <c r="M661" i="90" s="1"/>
  <c r="K660" i="90"/>
  <c r="L660" i="90" s="1"/>
  <c r="M660" i="90" s="1"/>
  <c r="K659" i="90"/>
  <c r="K650" i="90"/>
  <c r="L650" i="90" s="1"/>
  <c r="M650" i="90" s="1"/>
  <c r="K649" i="90"/>
  <c r="L649" i="90" s="1"/>
  <c r="M649" i="90" s="1"/>
  <c r="K648" i="90"/>
  <c r="L648" i="90" s="1"/>
  <c r="M648" i="90" s="1"/>
  <c r="L647" i="90"/>
  <c r="M647" i="90" s="1"/>
  <c r="K647" i="90"/>
  <c r="K646" i="90"/>
  <c r="L646" i="90" s="1"/>
  <c r="M646" i="90" s="1"/>
  <c r="K645" i="90"/>
  <c r="L645" i="90" s="1"/>
  <c r="M645" i="90" s="1"/>
  <c r="K644" i="90"/>
  <c r="L644" i="90" s="1"/>
  <c r="M644" i="90" s="1"/>
  <c r="L643" i="90"/>
  <c r="M643" i="90" s="1"/>
  <c r="K643" i="90"/>
  <c r="K642" i="90"/>
  <c r="L642" i="90" s="1"/>
  <c r="M642" i="90" s="1"/>
  <c r="K641" i="90"/>
  <c r="L641" i="90" s="1"/>
  <c r="M641" i="90" s="1"/>
  <c r="K640" i="90"/>
  <c r="L640" i="90" s="1"/>
  <c r="M640" i="90" s="1"/>
  <c r="L639" i="90"/>
  <c r="M639" i="90" s="1"/>
  <c r="K639" i="90"/>
  <c r="K638" i="90"/>
  <c r="L638" i="90" s="1"/>
  <c r="M638" i="90" s="1"/>
  <c r="K637" i="90"/>
  <c r="L637" i="90" s="1"/>
  <c r="M637" i="90" s="1"/>
  <c r="K636" i="90"/>
  <c r="K633" i="90"/>
  <c r="L633" i="90" s="1"/>
  <c r="M633" i="90" s="1"/>
  <c r="K632" i="90"/>
  <c r="L632" i="90" s="1"/>
  <c r="M632" i="90" s="1"/>
  <c r="K631" i="90"/>
  <c r="L631" i="90" s="1"/>
  <c r="M631" i="90" s="1"/>
  <c r="L630" i="90"/>
  <c r="M630" i="90" s="1"/>
  <c r="K630" i="90"/>
  <c r="K629" i="90"/>
  <c r="L629" i="90" s="1"/>
  <c r="M629" i="90" s="1"/>
  <c r="K628" i="90"/>
  <c r="L628" i="90" s="1"/>
  <c r="M628" i="90" s="1"/>
  <c r="K627" i="90"/>
  <c r="L627" i="90" s="1"/>
  <c r="M627" i="90" s="1"/>
  <c r="L626" i="90"/>
  <c r="M626" i="90" s="1"/>
  <c r="K626" i="90"/>
  <c r="K625" i="90"/>
  <c r="L625" i="90" s="1"/>
  <c r="M625" i="90" s="1"/>
  <c r="K624" i="90"/>
  <c r="L624" i="90" s="1"/>
  <c r="M624" i="90" s="1"/>
  <c r="K623" i="90"/>
  <c r="L623" i="90" s="1"/>
  <c r="M623" i="90" s="1"/>
  <c r="L622" i="90"/>
  <c r="M622" i="90" s="1"/>
  <c r="K622" i="90"/>
  <c r="K621" i="90"/>
  <c r="L621" i="90" s="1"/>
  <c r="M621" i="90" s="1"/>
  <c r="K620" i="90"/>
  <c r="L620" i="90" s="1"/>
  <c r="M620" i="90" s="1"/>
  <c r="K619" i="90"/>
  <c r="K610" i="90"/>
  <c r="L610" i="90" s="1"/>
  <c r="M610" i="90" s="1"/>
  <c r="K609" i="90"/>
  <c r="L609" i="90" s="1"/>
  <c r="M609" i="90" s="1"/>
  <c r="K608" i="90"/>
  <c r="L608" i="90" s="1"/>
  <c r="M608" i="90" s="1"/>
  <c r="L607" i="90"/>
  <c r="M607" i="90" s="1"/>
  <c r="K607" i="90"/>
  <c r="K606" i="90"/>
  <c r="L606" i="90" s="1"/>
  <c r="M606" i="90" s="1"/>
  <c r="K605" i="90"/>
  <c r="L605" i="90" s="1"/>
  <c r="M605" i="90" s="1"/>
  <c r="K604" i="90"/>
  <c r="L604" i="90" s="1"/>
  <c r="M604" i="90" s="1"/>
  <c r="L603" i="90"/>
  <c r="M603" i="90" s="1"/>
  <c r="K603" i="90"/>
  <c r="K602" i="90"/>
  <c r="L602" i="90" s="1"/>
  <c r="M602" i="90" s="1"/>
  <c r="K601" i="90"/>
  <c r="L601" i="90" s="1"/>
  <c r="M601" i="90" s="1"/>
  <c r="K600" i="90"/>
  <c r="L600" i="90" s="1"/>
  <c r="M600" i="90" s="1"/>
  <c r="L599" i="90"/>
  <c r="M599" i="90" s="1"/>
  <c r="K599" i="90"/>
  <c r="K598" i="90"/>
  <c r="L598" i="90" s="1"/>
  <c r="M598" i="90" s="1"/>
  <c r="K597" i="90"/>
  <c r="L597" i="90" s="1"/>
  <c r="M597" i="90" s="1"/>
  <c r="K596" i="90"/>
  <c r="K611" i="90" s="1"/>
  <c r="K593" i="90"/>
  <c r="L593" i="90" s="1"/>
  <c r="M593" i="90" s="1"/>
  <c r="L592" i="90"/>
  <c r="M592" i="90" s="1"/>
  <c r="K592" i="90"/>
  <c r="K591" i="90"/>
  <c r="L591" i="90" s="1"/>
  <c r="M591" i="90" s="1"/>
  <c r="K590" i="90"/>
  <c r="L590" i="90" s="1"/>
  <c r="M590" i="90" s="1"/>
  <c r="K589" i="90"/>
  <c r="L589" i="90" s="1"/>
  <c r="M589" i="90" s="1"/>
  <c r="L588" i="90"/>
  <c r="M588" i="90" s="1"/>
  <c r="K588" i="90"/>
  <c r="K587" i="90"/>
  <c r="L587" i="90" s="1"/>
  <c r="M587" i="90" s="1"/>
  <c r="K586" i="90"/>
  <c r="L586" i="90" s="1"/>
  <c r="M586" i="90" s="1"/>
  <c r="K585" i="90"/>
  <c r="L585" i="90" s="1"/>
  <c r="M585" i="90" s="1"/>
  <c r="L584" i="90"/>
  <c r="M584" i="90" s="1"/>
  <c r="K584" i="90"/>
  <c r="K583" i="90"/>
  <c r="L583" i="90" s="1"/>
  <c r="M583" i="90" s="1"/>
  <c r="K582" i="90"/>
  <c r="L582" i="90" s="1"/>
  <c r="M582" i="90" s="1"/>
  <c r="K581" i="90"/>
  <c r="L581" i="90" s="1"/>
  <c r="M581" i="90" s="1"/>
  <c r="L580" i="90"/>
  <c r="M580" i="90" s="1"/>
  <c r="K580" i="90"/>
  <c r="K579" i="90"/>
  <c r="K594" i="90" s="1"/>
  <c r="K570" i="90"/>
  <c r="L570" i="90" s="1"/>
  <c r="M570" i="90" s="1"/>
  <c r="K569" i="90"/>
  <c r="L569" i="90" s="1"/>
  <c r="M569" i="90" s="1"/>
  <c r="L568" i="90"/>
  <c r="M568" i="90" s="1"/>
  <c r="K568" i="90"/>
  <c r="K567" i="90"/>
  <c r="L567" i="90" s="1"/>
  <c r="M567" i="90" s="1"/>
  <c r="K566" i="90"/>
  <c r="L566" i="90" s="1"/>
  <c r="M566" i="90" s="1"/>
  <c r="K565" i="90"/>
  <c r="L565" i="90" s="1"/>
  <c r="M565" i="90" s="1"/>
  <c r="L564" i="90"/>
  <c r="M564" i="90" s="1"/>
  <c r="K564" i="90"/>
  <c r="K563" i="90"/>
  <c r="L563" i="90" s="1"/>
  <c r="M563" i="90" s="1"/>
  <c r="K562" i="90"/>
  <c r="L562" i="90" s="1"/>
  <c r="M562" i="90" s="1"/>
  <c r="K561" i="90"/>
  <c r="L561" i="90" s="1"/>
  <c r="M561" i="90" s="1"/>
  <c r="L560" i="90"/>
  <c r="M560" i="90" s="1"/>
  <c r="K560" i="90"/>
  <c r="K559" i="90"/>
  <c r="L559" i="90" s="1"/>
  <c r="M559" i="90" s="1"/>
  <c r="K558" i="90"/>
  <c r="L558" i="90" s="1"/>
  <c r="M558" i="90" s="1"/>
  <c r="K557" i="90"/>
  <c r="L557" i="90" s="1"/>
  <c r="M557" i="90" s="1"/>
  <c r="L556" i="90"/>
  <c r="K556" i="90"/>
  <c r="L553" i="90"/>
  <c r="M553" i="90" s="1"/>
  <c r="K553" i="90"/>
  <c r="K552" i="90"/>
  <c r="L552" i="90" s="1"/>
  <c r="M552" i="90" s="1"/>
  <c r="K551" i="90"/>
  <c r="L551" i="90" s="1"/>
  <c r="M551" i="90" s="1"/>
  <c r="K550" i="90"/>
  <c r="L550" i="90" s="1"/>
  <c r="M550" i="90" s="1"/>
  <c r="L549" i="90"/>
  <c r="M549" i="90" s="1"/>
  <c r="K549" i="90"/>
  <c r="K548" i="90"/>
  <c r="L548" i="90" s="1"/>
  <c r="M548" i="90" s="1"/>
  <c r="K547" i="90"/>
  <c r="L547" i="90" s="1"/>
  <c r="M547" i="90" s="1"/>
  <c r="K546" i="90"/>
  <c r="L546" i="90" s="1"/>
  <c r="M546" i="90" s="1"/>
  <c r="L545" i="90"/>
  <c r="M545" i="90" s="1"/>
  <c r="K545" i="90"/>
  <c r="K544" i="90"/>
  <c r="L544" i="90" s="1"/>
  <c r="M544" i="90" s="1"/>
  <c r="K543" i="90"/>
  <c r="L543" i="90" s="1"/>
  <c r="M543" i="90" s="1"/>
  <c r="K542" i="90"/>
  <c r="L542" i="90" s="1"/>
  <c r="M542" i="90" s="1"/>
  <c r="L541" i="90"/>
  <c r="M541" i="90" s="1"/>
  <c r="K541" i="90"/>
  <c r="K540" i="90"/>
  <c r="L540" i="90" s="1"/>
  <c r="M540" i="90" s="1"/>
  <c r="K539" i="90"/>
  <c r="K554" i="90" s="1"/>
  <c r="K530" i="90"/>
  <c r="L530" i="90" s="1"/>
  <c r="M530" i="90" s="1"/>
  <c r="K529" i="90"/>
  <c r="L529" i="90" s="1"/>
  <c r="M529" i="90" s="1"/>
  <c r="K528" i="90"/>
  <c r="L528" i="90" s="1"/>
  <c r="M528" i="90" s="1"/>
  <c r="L527" i="90"/>
  <c r="M527" i="90" s="1"/>
  <c r="K527" i="90"/>
  <c r="K526" i="90"/>
  <c r="L526" i="90" s="1"/>
  <c r="M526" i="90" s="1"/>
  <c r="K525" i="90"/>
  <c r="L525" i="90" s="1"/>
  <c r="M525" i="90" s="1"/>
  <c r="K524" i="90"/>
  <c r="L524" i="90" s="1"/>
  <c r="M524" i="90" s="1"/>
  <c r="L523" i="90"/>
  <c r="M523" i="90" s="1"/>
  <c r="K523" i="90"/>
  <c r="K522" i="90"/>
  <c r="L522" i="90" s="1"/>
  <c r="M522" i="90" s="1"/>
  <c r="K521" i="90"/>
  <c r="L521" i="90" s="1"/>
  <c r="M521" i="90" s="1"/>
  <c r="K520" i="90"/>
  <c r="L520" i="90" s="1"/>
  <c r="M520" i="90" s="1"/>
  <c r="L519" i="90"/>
  <c r="M519" i="90" s="1"/>
  <c r="K519" i="90"/>
  <c r="K518" i="90"/>
  <c r="L518" i="90" s="1"/>
  <c r="M518" i="90" s="1"/>
  <c r="K517" i="90"/>
  <c r="L517" i="90" s="1"/>
  <c r="M517" i="90" s="1"/>
  <c r="K516" i="90"/>
  <c r="K513" i="90"/>
  <c r="L513" i="90" s="1"/>
  <c r="M513" i="90" s="1"/>
  <c r="K512" i="90"/>
  <c r="L512" i="90" s="1"/>
  <c r="M512" i="90" s="1"/>
  <c r="K511" i="90"/>
  <c r="L511" i="90" s="1"/>
  <c r="M511" i="90" s="1"/>
  <c r="L510" i="90"/>
  <c r="M510" i="90" s="1"/>
  <c r="K510" i="90"/>
  <c r="K509" i="90"/>
  <c r="L509" i="90" s="1"/>
  <c r="M509" i="90" s="1"/>
  <c r="K508" i="90"/>
  <c r="L508" i="90" s="1"/>
  <c r="M508" i="90" s="1"/>
  <c r="K507" i="90"/>
  <c r="L507" i="90" s="1"/>
  <c r="M507" i="90" s="1"/>
  <c r="L506" i="90"/>
  <c r="M506" i="90" s="1"/>
  <c r="K506" i="90"/>
  <c r="K505" i="90"/>
  <c r="L505" i="90" s="1"/>
  <c r="M505" i="90" s="1"/>
  <c r="K504" i="90"/>
  <c r="L504" i="90" s="1"/>
  <c r="M504" i="90" s="1"/>
  <c r="K503" i="90"/>
  <c r="L503" i="90" s="1"/>
  <c r="M503" i="90" s="1"/>
  <c r="L502" i="90"/>
  <c r="M502" i="90" s="1"/>
  <c r="K502" i="90"/>
  <c r="K501" i="90"/>
  <c r="L501" i="90" s="1"/>
  <c r="M501" i="90" s="1"/>
  <c r="K500" i="90"/>
  <c r="L500" i="90" s="1"/>
  <c r="M500" i="90" s="1"/>
  <c r="K499" i="90"/>
  <c r="K490" i="90"/>
  <c r="L490" i="90" s="1"/>
  <c r="M490" i="90" s="1"/>
  <c r="L489" i="90"/>
  <c r="M489" i="90" s="1"/>
  <c r="K489" i="90"/>
  <c r="K488" i="90"/>
  <c r="L488" i="90" s="1"/>
  <c r="M488" i="90" s="1"/>
  <c r="K487" i="90"/>
  <c r="L487" i="90" s="1"/>
  <c r="M487" i="90" s="1"/>
  <c r="K486" i="90"/>
  <c r="L486" i="90" s="1"/>
  <c r="M486" i="90" s="1"/>
  <c r="L485" i="90"/>
  <c r="M485" i="90" s="1"/>
  <c r="K485" i="90"/>
  <c r="K484" i="90"/>
  <c r="L484" i="90" s="1"/>
  <c r="M484" i="90" s="1"/>
  <c r="K483" i="90"/>
  <c r="L483" i="90" s="1"/>
  <c r="M483" i="90" s="1"/>
  <c r="K482" i="90"/>
  <c r="L482" i="90" s="1"/>
  <c r="M482" i="90" s="1"/>
  <c r="L481" i="90"/>
  <c r="M481" i="90" s="1"/>
  <c r="K481" i="90"/>
  <c r="K480" i="90"/>
  <c r="L480" i="90" s="1"/>
  <c r="M480" i="90" s="1"/>
  <c r="K479" i="90"/>
  <c r="L479" i="90" s="1"/>
  <c r="M479" i="90" s="1"/>
  <c r="K478" i="90"/>
  <c r="L478" i="90" s="1"/>
  <c r="M478" i="90" s="1"/>
  <c r="L477" i="90"/>
  <c r="M477" i="90" s="1"/>
  <c r="K477" i="90"/>
  <c r="K476" i="90"/>
  <c r="K491" i="90" s="1"/>
  <c r="K473" i="90"/>
  <c r="L473" i="90" s="1"/>
  <c r="M473" i="90" s="1"/>
  <c r="L472" i="90"/>
  <c r="M472" i="90" s="1"/>
  <c r="K472" i="90"/>
  <c r="K471" i="90"/>
  <c r="L471" i="90" s="1"/>
  <c r="M471" i="90" s="1"/>
  <c r="K470" i="90"/>
  <c r="L470" i="90" s="1"/>
  <c r="M470" i="90" s="1"/>
  <c r="K469" i="90"/>
  <c r="L469" i="90" s="1"/>
  <c r="M469" i="90" s="1"/>
  <c r="L468" i="90"/>
  <c r="M468" i="90" s="1"/>
  <c r="K468" i="90"/>
  <c r="K467" i="90"/>
  <c r="L467" i="90" s="1"/>
  <c r="M467" i="90" s="1"/>
  <c r="K466" i="90"/>
  <c r="L466" i="90" s="1"/>
  <c r="M466" i="90" s="1"/>
  <c r="K465" i="90"/>
  <c r="L465" i="90" s="1"/>
  <c r="M465" i="90" s="1"/>
  <c r="L464" i="90"/>
  <c r="M464" i="90" s="1"/>
  <c r="K464" i="90"/>
  <c r="K463" i="90"/>
  <c r="L463" i="90" s="1"/>
  <c r="M463" i="90" s="1"/>
  <c r="K462" i="90"/>
  <c r="L462" i="90" s="1"/>
  <c r="M462" i="90" s="1"/>
  <c r="K461" i="90"/>
  <c r="L461" i="90" s="1"/>
  <c r="M461" i="90" s="1"/>
  <c r="L460" i="90"/>
  <c r="M460" i="90" s="1"/>
  <c r="K460" i="90"/>
  <c r="K459" i="90"/>
  <c r="K474" i="90" s="1"/>
  <c r="K450" i="90"/>
  <c r="L450" i="90" s="1"/>
  <c r="M450" i="90" s="1"/>
  <c r="L449" i="90"/>
  <c r="M449" i="90" s="1"/>
  <c r="K449" i="90"/>
  <c r="K448" i="90"/>
  <c r="L448" i="90" s="1"/>
  <c r="M448" i="90" s="1"/>
  <c r="K447" i="90"/>
  <c r="L447" i="90" s="1"/>
  <c r="M447" i="90" s="1"/>
  <c r="K446" i="90"/>
  <c r="L446" i="90" s="1"/>
  <c r="M446" i="90" s="1"/>
  <c r="L445" i="90"/>
  <c r="M445" i="90" s="1"/>
  <c r="K445" i="90"/>
  <c r="K444" i="90"/>
  <c r="L444" i="90" s="1"/>
  <c r="M444" i="90" s="1"/>
  <c r="K443" i="90"/>
  <c r="L443" i="90" s="1"/>
  <c r="M443" i="90" s="1"/>
  <c r="K442" i="90"/>
  <c r="L442" i="90" s="1"/>
  <c r="M442" i="90" s="1"/>
  <c r="L441" i="90"/>
  <c r="M441" i="90" s="1"/>
  <c r="K441" i="90"/>
  <c r="K440" i="90"/>
  <c r="L440" i="90" s="1"/>
  <c r="M440" i="90" s="1"/>
  <c r="K439" i="90"/>
  <c r="L439" i="90" s="1"/>
  <c r="M439" i="90" s="1"/>
  <c r="K438" i="90"/>
  <c r="L438" i="90" s="1"/>
  <c r="M438" i="90" s="1"/>
  <c r="L437" i="90"/>
  <c r="M437" i="90" s="1"/>
  <c r="K437" i="90"/>
  <c r="K436" i="90"/>
  <c r="K451" i="90" s="1"/>
  <c r="K433" i="90"/>
  <c r="L433" i="90" s="1"/>
  <c r="M433" i="90" s="1"/>
  <c r="L432" i="90"/>
  <c r="M432" i="90" s="1"/>
  <c r="K432" i="90"/>
  <c r="K431" i="90"/>
  <c r="L431" i="90" s="1"/>
  <c r="M431" i="90" s="1"/>
  <c r="K430" i="90"/>
  <c r="L430" i="90" s="1"/>
  <c r="M430" i="90" s="1"/>
  <c r="K429" i="90"/>
  <c r="L429" i="90" s="1"/>
  <c r="M429" i="90" s="1"/>
  <c r="L428" i="90"/>
  <c r="M428" i="90" s="1"/>
  <c r="K428" i="90"/>
  <c r="K427" i="90"/>
  <c r="L427" i="90" s="1"/>
  <c r="M427" i="90" s="1"/>
  <c r="K426" i="90"/>
  <c r="L426" i="90" s="1"/>
  <c r="M426" i="90" s="1"/>
  <c r="K425" i="90"/>
  <c r="L425" i="90" s="1"/>
  <c r="M425" i="90" s="1"/>
  <c r="L424" i="90"/>
  <c r="M424" i="90" s="1"/>
  <c r="K424" i="90"/>
  <c r="K423" i="90"/>
  <c r="L423" i="90" s="1"/>
  <c r="M423" i="90" s="1"/>
  <c r="K422" i="90"/>
  <c r="L422" i="90" s="1"/>
  <c r="M422" i="90" s="1"/>
  <c r="K421" i="90"/>
  <c r="L421" i="90" s="1"/>
  <c r="M421" i="90" s="1"/>
  <c r="L420" i="90"/>
  <c r="M420" i="90" s="1"/>
  <c r="K420" i="90"/>
  <c r="K419" i="90"/>
  <c r="K434" i="90" s="1"/>
  <c r="K410" i="90"/>
  <c r="L410" i="90" s="1"/>
  <c r="M410" i="90" s="1"/>
  <c r="L409" i="90"/>
  <c r="M409" i="90" s="1"/>
  <c r="K409" i="90"/>
  <c r="K408" i="90"/>
  <c r="L408" i="90" s="1"/>
  <c r="M408" i="90" s="1"/>
  <c r="K407" i="90"/>
  <c r="L407" i="90" s="1"/>
  <c r="M407" i="90" s="1"/>
  <c r="K406" i="90"/>
  <c r="L406" i="90" s="1"/>
  <c r="M406" i="90" s="1"/>
  <c r="L405" i="90"/>
  <c r="M405" i="90" s="1"/>
  <c r="K405" i="90"/>
  <c r="K404" i="90"/>
  <c r="L404" i="90" s="1"/>
  <c r="M404" i="90" s="1"/>
  <c r="K403" i="90"/>
  <c r="L403" i="90" s="1"/>
  <c r="M403" i="90" s="1"/>
  <c r="K402" i="90"/>
  <c r="L402" i="90" s="1"/>
  <c r="M402" i="90" s="1"/>
  <c r="L401" i="90"/>
  <c r="M401" i="90" s="1"/>
  <c r="K401" i="90"/>
  <c r="K400" i="90"/>
  <c r="L400" i="90" s="1"/>
  <c r="M400" i="90" s="1"/>
  <c r="K399" i="90"/>
  <c r="L399" i="90" s="1"/>
  <c r="M399" i="90" s="1"/>
  <c r="K398" i="90"/>
  <c r="L398" i="90" s="1"/>
  <c r="M398" i="90" s="1"/>
  <c r="L397" i="90"/>
  <c r="M397" i="90" s="1"/>
  <c r="K397" i="90"/>
  <c r="K396" i="90"/>
  <c r="K411" i="90" s="1"/>
  <c r="K393" i="90"/>
  <c r="L393" i="90" s="1"/>
  <c r="M393" i="90" s="1"/>
  <c r="L392" i="90"/>
  <c r="M392" i="90" s="1"/>
  <c r="K392" i="90"/>
  <c r="K391" i="90"/>
  <c r="L391" i="90" s="1"/>
  <c r="M391" i="90" s="1"/>
  <c r="K390" i="90"/>
  <c r="L390" i="90" s="1"/>
  <c r="M390" i="90" s="1"/>
  <c r="K389" i="90"/>
  <c r="L389" i="90" s="1"/>
  <c r="M389" i="90" s="1"/>
  <c r="L388" i="90"/>
  <c r="M388" i="90" s="1"/>
  <c r="K388" i="90"/>
  <c r="K387" i="90"/>
  <c r="L387" i="90" s="1"/>
  <c r="M387" i="90" s="1"/>
  <c r="K386" i="90"/>
  <c r="L386" i="90" s="1"/>
  <c r="M386" i="90" s="1"/>
  <c r="K385" i="90"/>
  <c r="L385" i="90" s="1"/>
  <c r="M385" i="90" s="1"/>
  <c r="L384" i="90"/>
  <c r="M384" i="90" s="1"/>
  <c r="K384" i="90"/>
  <c r="K383" i="90"/>
  <c r="L383" i="90" s="1"/>
  <c r="M383" i="90" s="1"/>
  <c r="K382" i="90"/>
  <c r="L382" i="90" s="1"/>
  <c r="M382" i="90" s="1"/>
  <c r="K381" i="90"/>
  <c r="L381" i="90" s="1"/>
  <c r="M381" i="90" s="1"/>
  <c r="L380" i="90"/>
  <c r="M380" i="90" s="1"/>
  <c r="K380" i="90"/>
  <c r="K379" i="90"/>
  <c r="K394" i="90" s="1"/>
  <c r="K370" i="90"/>
  <c r="L370" i="90" s="1"/>
  <c r="M370" i="90" s="1"/>
  <c r="L369" i="90"/>
  <c r="M369" i="90" s="1"/>
  <c r="K369" i="90"/>
  <c r="K368" i="90"/>
  <c r="L368" i="90" s="1"/>
  <c r="M368" i="90" s="1"/>
  <c r="K367" i="90"/>
  <c r="L367" i="90" s="1"/>
  <c r="M367" i="90" s="1"/>
  <c r="K366" i="90"/>
  <c r="L366" i="90" s="1"/>
  <c r="M366" i="90" s="1"/>
  <c r="L365" i="90"/>
  <c r="M365" i="90" s="1"/>
  <c r="K365" i="90"/>
  <c r="K364" i="90"/>
  <c r="L364" i="90" s="1"/>
  <c r="M364" i="90" s="1"/>
  <c r="K363" i="90"/>
  <c r="L363" i="90" s="1"/>
  <c r="M363" i="90" s="1"/>
  <c r="K362" i="90"/>
  <c r="L362" i="90" s="1"/>
  <c r="M362" i="90" s="1"/>
  <c r="L361" i="90"/>
  <c r="M361" i="90" s="1"/>
  <c r="K361" i="90"/>
  <c r="K360" i="90"/>
  <c r="L360" i="90" s="1"/>
  <c r="M360" i="90" s="1"/>
  <c r="K359" i="90"/>
  <c r="L359" i="90" s="1"/>
  <c r="M359" i="90" s="1"/>
  <c r="K358" i="90"/>
  <c r="L358" i="90" s="1"/>
  <c r="M358" i="90" s="1"/>
  <c r="L357" i="90"/>
  <c r="M357" i="90" s="1"/>
  <c r="K357" i="90"/>
  <c r="K356" i="90"/>
  <c r="K371" i="90" s="1"/>
  <c r="K353" i="90"/>
  <c r="L353" i="90" s="1"/>
  <c r="M353" i="90" s="1"/>
  <c r="L352" i="90"/>
  <c r="M352" i="90" s="1"/>
  <c r="K352" i="90"/>
  <c r="K351" i="90"/>
  <c r="L351" i="90" s="1"/>
  <c r="M351" i="90" s="1"/>
  <c r="K350" i="90"/>
  <c r="L350" i="90" s="1"/>
  <c r="M350" i="90" s="1"/>
  <c r="K349" i="90"/>
  <c r="L349" i="90" s="1"/>
  <c r="M349" i="90" s="1"/>
  <c r="L348" i="90"/>
  <c r="M348" i="90" s="1"/>
  <c r="K348" i="90"/>
  <c r="K347" i="90"/>
  <c r="L347" i="90" s="1"/>
  <c r="M347" i="90" s="1"/>
  <c r="K346" i="90"/>
  <c r="L346" i="90" s="1"/>
  <c r="M346" i="90" s="1"/>
  <c r="K345" i="90"/>
  <c r="L345" i="90" s="1"/>
  <c r="M345" i="90" s="1"/>
  <c r="L344" i="90"/>
  <c r="M344" i="90" s="1"/>
  <c r="K344" i="90"/>
  <c r="K343" i="90"/>
  <c r="L343" i="90" s="1"/>
  <c r="M343" i="90" s="1"/>
  <c r="K342" i="90"/>
  <c r="L342" i="90" s="1"/>
  <c r="M342" i="90" s="1"/>
  <c r="K341" i="90"/>
  <c r="L341" i="90" s="1"/>
  <c r="M341" i="90" s="1"/>
  <c r="L340" i="90"/>
  <c r="M340" i="90" s="1"/>
  <c r="K340" i="90"/>
  <c r="K339" i="90"/>
  <c r="K354" i="90" s="1"/>
  <c r="K330" i="90"/>
  <c r="L330" i="90" s="1"/>
  <c r="M330" i="90" s="1"/>
  <c r="L329" i="90"/>
  <c r="M329" i="90" s="1"/>
  <c r="K329" i="90"/>
  <c r="K328" i="90"/>
  <c r="L328" i="90" s="1"/>
  <c r="M328" i="90" s="1"/>
  <c r="K327" i="90"/>
  <c r="L327" i="90" s="1"/>
  <c r="M327" i="90" s="1"/>
  <c r="K326" i="90"/>
  <c r="L326" i="90" s="1"/>
  <c r="M326" i="90" s="1"/>
  <c r="L325" i="90"/>
  <c r="M325" i="90" s="1"/>
  <c r="K325" i="90"/>
  <c r="K324" i="90"/>
  <c r="L324" i="90" s="1"/>
  <c r="M324" i="90" s="1"/>
  <c r="K323" i="90"/>
  <c r="L323" i="90" s="1"/>
  <c r="M323" i="90" s="1"/>
  <c r="K322" i="90"/>
  <c r="L322" i="90" s="1"/>
  <c r="M322" i="90" s="1"/>
  <c r="L321" i="90"/>
  <c r="M321" i="90" s="1"/>
  <c r="K321" i="90"/>
  <c r="K320" i="90"/>
  <c r="L320" i="90" s="1"/>
  <c r="M320" i="90" s="1"/>
  <c r="K319" i="90"/>
  <c r="L319" i="90" s="1"/>
  <c r="M319" i="90" s="1"/>
  <c r="K318" i="90"/>
  <c r="L318" i="90" s="1"/>
  <c r="M318" i="90" s="1"/>
  <c r="L317" i="90"/>
  <c r="M317" i="90" s="1"/>
  <c r="K317" i="90"/>
  <c r="K316" i="90"/>
  <c r="K331" i="90" s="1"/>
  <c r="K313" i="90"/>
  <c r="L313" i="90" s="1"/>
  <c r="M313" i="90" s="1"/>
  <c r="L312" i="90"/>
  <c r="M312" i="90" s="1"/>
  <c r="K312" i="90"/>
  <c r="K311" i="90"/>
  <c r="L311" i="90" s="1"/>
  <c r="M311" i="90" s="1"/>
  <c r="K310" i="90"/>
  <c r="L310" i="90" s="1"/>
  <c r="M310" i="90" s="1"/>
  <c r="K309" i="90"/>
  <c r="L309" i="90" s="1"/>
  <c r="M309" i="90" s="1"/>
  <c r="L308" i="90"/>
  <c r="M308" i="90" s="1"/>
  <c r="K308" i="90"/>
  <c r="K307" i="90"/>
  <c r="L307" i="90" s="1"/>
  <c r="M307" i="90" s="1"/>
  <c r="K306" i="90"/>
  <c r="L306" i="90" s="1"/>
  <c r="M306" i="90" s="1"/>
  <c r="K305" i="90"/>
  <c r="L305" i="90" s="1"/>
  <c r="M305" i="90" s="1"/>
  <c r="L304" i="90"/>
  <c r="M304" i="90" s="1"/>
  <c r="K304" i="90"/>
  <c r="K303" i="90"/>
  <c r="L303" i="90" s="1"/>
  <c r="M303" i="90" s="1"/>
  <c r="K302" i="90"/>
  <c r="L302" i="90" s="1"/>
  <c r="M302" i="90" s="1"/>
  <c r="K301" i="90"/>
  <c r="L301" i="90" s="1"/>
  <c r="M301" i="90" s="1"/>
  <c r="L300" i="90"/>
  <c r="M300" i="90" s="1"/>
  <c r="K300" i="90"/>
  <c r="K299" i="90"/>
  <c r="K314" i="90" s="1"/>
  <c r="K290" i="90"/>
  <c r="L290" i="90" s="1"/>
  <c r="M290" i="90" s="1"/>
  <c r="K289" i="90"/>
  <c r="L289" i="90" s="1"/>
  <c r="M289" i="90" s="1"/>
  <c r="K288" i="90"/>
  <c r="L288" i="90" s="1"/>
  <c r="M288" i="90" s="1"/>
  <c r="L287" i="90"/>
  <c r="M287" i="90" s="1"/>
  <c r="K287" i="90"/>
  <c r="K286" i="90"/>
  <c r="L286" i="90" s="1"/>
  <c r="M286" i="90" s="1"/>
  <c r="K285" i="90"/>
  <c r="L285" i="90" s="1"/>
  <c r="M285" i="90" s="1"/>
  <c r="K284" i="90"/>
  <c r="L284" i="90" s="1"/>
  <c r="M284" i="90" s="1"/>
  <c r="L283" i="90"/>
  <c r="M283" i="90" s="1"/>
  <c r="K283" i="90"/>
  <c r="K282" i="90"/>
  <c r="L282" i="90" s="1"/>
  <c r="M282" i="90" s="1"/>
  <c r="K281" i="90"/>
  <c r="L281" i="90" s="1"/>
  <c r="M281" i="90" s="1"/>
  <c r="K280" i="90"/>
  <c r="L280" i="90" s="1"/>
  <c r="M280" i="90" s="1"/>
  <c r="L279" i="90"/>
  <c r="M279" i="90" s="1"/>
  <c r="K279" i="90"/>
  <c r="K278" i="90"/>
  <c r="L278" i="90" s="1"/>
  <c r="M278" i="90" s="1"/>
  <c r="K277" i="90"/>
  <c r="L277" i="90" s="1"/>
  <c r="M277" i="90" s="1"/>
  <c r="K276" i="90"/>
  <c r="K273" i="90"/>
  <c r="L273" i="90" s="1"/>
  <c r="M273" i="90" s="1"/>
  <c r="K272" i="90"/>
  <c r="L272" i="90" s="1"/>
  <c r="M272" i="90" s="1"/>
  <c r="K271" i="90"/>
  <c r="L271" i="90" s="1"/>
  <c r="M271" i="90" s="1"/>
  <c r="L270" i="90"/>
  <c r="M270" i="90" s="1"/>
  <c r="K270" i="90"/>
  <c r="K269" i="90"/>
  <c r="L269" i="90" s="1"/>
  <c r="M269" i="90" s="1"/>
  <c r="K268" i="90"/>
  <c r="L268" i="90" s="1"/>
  <c r="M268" i="90" s="1"/>
  <c r="K267" i="90"/>
  <c r="L267" i="90" s="1"/>
  <c r="M267" i="90" s="1"/>
  <c r="L266" i="90"/>
  <c r="M266" i="90" s="1"/>
  <c r="K266" i="90"/>
  <c r="K265" i="90"/>
  <c r="L265" i="90" s="1"/>
  <c r="M265" i="90" s="1"/>
  <c r="K264" i="90"/>
  <c r="L264" i="90" s="1"/>
  <c r="M264" i="90" s="1"/>
  <c r="K263" i="90"/>
  <c r="L263" i="90" s="1"/>
  <c r="M263" i="90" s="1"/>
  <c r="L262" i="90"/>
  <c r="M262" i="90" s="1"/>
  <c r="K262" i="90"/>
  <c r="K261" i="90"/>
  <c r="L261" i="90" s="1"/>
  <c r="M261" i="90" s="1"/>
  <c r="K260" i="90"/>
  <c r="L260" i="90" s="1"/>
  <c r="M260" i="90" s="1"/>
  <c r="K259" i="90"/>
  <c r="K250" i="90"/>
  <c r="L250" i="90" s="1"/>
  <c r="M250" i="90" s="1"/>
  <c r="L249" i="90"/>
  <c r="M249" i="90" s="1"/>
  <c r="K249" i="90"/>
  <c r="K248" i="90"/>
  <c r="L248" i="90" s="1"/>
  <c r="M248" i="90" s="1"/>
  <c r="K247" i="90"/>
  <c r="L247" i="90" s="1"/>
  <c r="M247" i="90" s="1"/>
  <c r="K246" i="90"/>
  <c r="L246" i="90" s="1"/>
  <c r="M246" i="90" s="1"/>
  <c r="L245" i="90"/>
  <c r="M245" i="90" s="1"/>
  <c r="K245" i="90"/>
  <c r="K244" i="90"/>
  <c r="L244" i="90" s="1"/>
  <c r="M244" i="90" s="1"/>
  <c r="K243" i="90"/>
  <c r="L243" i="90" s="1"/>
  <c r="M243" i="90" s="1"/>
  <c r="K242" i="90"/>
  <c r="L242" i="90" s="1"/>
  <c r="M242" i="90" s="1"/>
  <c r="L241" i="90"/>
  <c r="M241" i="90" s="1"/>
  <c r="K241" i="90"/>
  <c r="K240" i="90"/>
  <c r="L240" i="90" s="1"/>
  <c r="M240" i="90" s="1"/>
  <c r="K239" i="90"/>
  <c r="L239" i="90" s="1"/>
  <c r="M239" i="90" s="1"/>
  <c r="K238" i="90"/>
  <c r="L238" i="90" s="1"/>
  <c r="M238" i="90" s="1"/>
  <c r="L237" i="90"/>
  <c r="M237" i="90" s="1"/>
  <c r="K237" i="90"/>
  <c r="K236" i="90"/>
  <c r="K251" i="90" s="1"/>
  <c r="K233" i="90"/>
  <c r="L233" i="90" s="1"/>
  <c r="M233" i="90" s="1"/>
  <c r="L232" i="90"/>
  <c r="M232" i="90" s="1"/>
  <c r="K232" i="90"/>
  <c r="K231" i="90"/>
  <c r="L231" i="90" s="1"/>
  <c r="M231" i="90" s="1"/>
  <c r="K230" i="90"/>
  <c r="L230" i="90" s="1"/>
  <c r="M230" i="90" s="1"/>
  <c r="K229" i="90"/>
  <c r="L229" i="90" s="1"/>
  <c r="M229" i="90" s="1"/>
  <c r="L228" i="90"/>
  <c r="M228" i="90" s="1"/>
  <c r="K228" i="90"/>
  <c r="K227" i="90"/>
  <c r="L227" i="90" s="1"/>
  <c r="M227" i="90" s="1"/>
  <c r="K226" i="90"/>
  <c r="L226" i="90" s="1"/>
  <c r="M226" i="90" s="1"/>
  <c r="K225" i="90"/>
  <c r="L225" i="90" s="1"/>
  <c r="M225" i="90" s="1"/>
  <c r="L224" i="90"/>
  <c r="M224" i="90" s="1"/>
  <c r="K224" i="90"/>
  <c r="K223" i="90"/>
  <c r="L223" i="90" s="1"/>
  <c r="M223" i="90" s="1"/>
  <c r="K222" i="90"/>
  <c r="L222" i="90" s="1"/>
  <c r="M222" i="90" s="1"/>
  <c r="K221" i="90"/>
  <c r="L221" i="90" s="1"/>
  <c r="M221" i="90" s="1"/>
  <c r="L220" i="90"/>
  <c r="M220" i="90" s="1"/>
  <c r="K220" i="90"/>
  <c r="K219" i="90"/>
  <c r="K234" i="90" s="1"/>
  <c r="K210" i="90"/>
  <c r="L210" i="90" s="1"/>
  <c r="M210" i="90" s="1"/>
  <c r="L209" i="90"/>
  <c r="M209" i="90" s="1"/>
  <c r="K209" i="90"/>
  <c r="K208" i="90"/>
  <c r="L208" i="90" s="1"/>
  <c r="M208" i="90" s="1"/>
  <c r="K207" i="90"/>
  <c r="L207" i="90" s="1"/>
  <c r="M207" i="90" s="1"/>
  <c r="K206" i="90"/>
  <c r="L206" i="90" s="1"/>
  <c r="M206" i="90" s="1"/>
  <c r="L205" i="90"/>
  <c r="M205" i="90" s="1"/>
  <c r="K205" i="90"/>
  <c r="K204" i="90"/>
  <c r="L204" i="90" s="1"/>
  <c r="M204" i="90" s="1"/>
  <c r="K203" i="90"/>
  <c r="L203" i="90" s="1"/>
  <c r="M203" i="90" s="1"/>
  <c r="K202" i="90"/>
  <c r="L202" i="90" s="1"/>
  <c r="M202" i="90" s="1"/>
  <c r="L201" i="90"/>
  <c r="M201" i="90" s="1"/>
  <c r="K201" i="90"/>
  <c r="K200" i="90"/>
  <c r="L200" i="90" s="1"/>
  <c r="M200" i="90" s="1"/>
  <c r="K199" i="90"/>
  <c r="L199" i="90" s="1"/>
  <c r="M199" i="90" s="1"/>
  <c r="K198" i="90"/>
  <c r="L198" i="90" s="1"/>
  <c r="M198" i="90" s="1"/>
  <c r="L197" i="90"/>
  <c r="M197" i="90" s="1"/>
  <c r="K197" i="90"/>
  <c r="K196" i="90"/>
  <c r="K211" i="90" s="1"/>
  <c r="K193" i="90"/>
  <c r="L193" i="90" s="1"/>
  <c r="M193" i="90" s="1"/>
  <c r="L192" i="90"/>
  <c r="M192" i="90" s="1"/>
  <c r="K192" i="90"/>
  <c r="K191" i="90"/>
  <c r="L191" i="90" s="1"/>
  <c r="M191" i="90" s="1"/>
  <c r="K190" i="90"/>
  <c r="L190" i="90" s="1"/>
  <c r="M190" i="90" s="1"/>
  <c r="K189" i="90"/>
  <c r="L189" i="90" s="1"/>
  <c r="M189" i="90" s="1"/>
  <c r="L188" i="90"/>
  <c r="M188" i="90" s="1"/>
  <c r="K188" i="90"/>
  <c r="K187" i="90"/>
  <c r="L187" i="90" s="1"/>
  <c r="M187" i="90" s="1"/>
  <c r="K186" i="90"/>
  <c r="L186" i="90" s="1"/>
  <c r="M186" i="90" s="1"/>
  <c r="K185" i="90"/>
  <c r="L185" i="90" s="1"/>
  <c r="M185" i="90" s="1"/>
  <c r="L184" i="90"/>
  <c r="M184" i="90" s="1"/>
  <c r="K184" i="90"/>
  <c r="K183" i="90"/>
  <c r="L183" i="90" s="1"/>
  <c r="M183" i="90" s="1"/>
  <c r="K182" i="90"/>
  <c r="L182" i="90" s="1"/>
  <c r="M182" i="90" s="1"/>
  <c r="K181" i="90"/>
  <c r="L181" i="90" s="1"/>
  <c r="M181" i="90" s="1"/>
  <c r="L180" i="90"/>
  <c r="M180" i="90" s="1"/>
  <c r="K180" i="90"/>
  <c r="K179" i="90"/>
  <c r="K194" i="90" s="1"/>
  <c r="K170" i="90"/>
  <c r="L170" i="90" s="1"/>
  <c r="M170" i="90" s="1"/>
  <c r="K169" i="90"/>
  <c r="L169" i="90" s="1"/>
  <c r="M169" i="90" s="1"/>
  <c r="K168" i="90"/>
  <c r="L168" i="90" s="1"/>
  <c r="M168" i="90" s="1"/>
  <c r="K167" i="90"/>
  <c r="L167" i="90" s="1"/>
  <c r="M167" i="90" s="1"/>
  <c r="L166" i="90"/>
  <c r="M166" i="90" s="1"/>
  <c r="K166" i="90"/>
  <c r="K165" i="90"/>
  <c r="L165" i="90" s="1"/>
  <c r="M165" i="90" s="1"/>
  <c r="K164" i="90"/>
  <c r="L164" i="90" s="1"/>
  <c r="M164" i="90" s="1"/>
  <c r="K163" i="90"/>
  <c r="L163" i="90" s="1"/>
  <c r="M163" i="90" s="1"/>
  <c r="L162" i="90"/>
  <c r="M162" i="90" s="1"/>
  <c r="K162" i="90"/>
  <c r="K161" i="90"/>
  <c r="L161" i="90" s="1"/>
  <c r="M161" i="90" s="1"/>
  <c r="K160" i="90"/>
  <c r="L160" i="90" s="1"/>
  <c r="M160" i="90" s="1"/>
  <c r="K159" i="90"/>
  <c r="L159" i="90" s="1"/>
  <c r="M159" i="90" s="1"/>
  <c r="L158" i="90"/>
  <c r="M158" i="90" s="1"/>
  <c r="K158" i="90"/>
  <c r="K157" i="90"/>
  <c r="L157" i="90" s="1"/>
  <c r="M157" i="90" s="1"/>
  <c r="K156" i="90"/>
  <c r="K171" i="90" s="1"/>
  <c r="K153" i="90"/>
  <c r="L153" i="90" s="1"/>
  <c r="M153" i="90" s="1"/>
  <c r="K152" i="90"/>
  <c r="L152" i="90" s="1"/>
  <c r="M152" i="90" s="1"/>
  <c r="L151" i="90"/>
  <c r="M151" i="90" s="1"/>
  <c r="K151" i="90"/>
  <c r="K150" i="90"/>
  <c r="L150" i="90" s="1"/>
  <c r="M150" i="90" s="1"/>
  <c r="K149" i="90"/>
  <c r="L149" i="90" s="1"/>
  <c r="M149" i="90" s="1"/>
  <c r="K148" i="90"/>
  <c r="L148" i="90" s="1"/>
  <c r="M148" i="90" s="1"/>
  <c r="L147" i="90"/>
  <c r="M147" i="90" s="1"/>
  <c r="K147" i="90"/>
  <c r="K146" i="90"/>
  <c r="L146" i="90" s="1"/>
  <c r="M146" i="90" s="1"/>
  <c r="K145" i="90"/>
  <c r="L145" i="90" s="1"/>
  <c r="M145" i="90" s="1"/>
  <c r="K144" i="90"/>
  <c r="L144" i="90" s="1"/>
  <c r="M144" i="90" s="1"/>
  <c r="L143" i="90"/>
  <c r="M143" i="90" s="1"/>
  <c r="K143" i="90"/>
  <c r="K142" i="90"/>
  <c r="L142" i="90" s="1"/>
  <c r="M142" i="90" s="1"/>
  <c r="K141" i="90"/>
  <c r="L141" i="90" s="1"/>
  <c r="M141" i="90" s="1"/>
  <c r="K140" i="90"/>
  <c r="L139" i="90"/>
  <c r="K139" i="90"/>
  <c r="K130" i="90"/>
  <c r="L130" i="90" s="1"/>
  <c r="M130" i="90" s="1"/>
  <c r="K129" i="90"/>
  <c r="L129" i="90" s="1"/>
  <c r="M129" i="90" s="1"/>
  <c r="K128" i="90"/>
  <c r="L128" i="90" s="1"/>
  <c r="M128" i="90" s="1"/>
  <c r="L127" i="90"/>
  <c r="M127" i="90" s="1"/>
  <c r="K127" i="90"/>
  <c r="K126" i="90"/>
  <c r="L126" i="90" s="1"/>
  <c r="M126" i="90" s="1"/>
  <c r="K125" i="90"/>
  <c r="L125" i="90" s="1"/>
  <c r="M125" i="90" s="1"/>
  <c r="K124" i="90"/>
  <c r="L124" i="90" s="1"/>
  <c r="M124" i="90" s="1"/>
  <c r="L123" i="90"/>
  <c r="M123" i="90" s="1"/>
  <c r="K123" i="90"/>
  <c r="K122" i="90"/>
  <c r="L122" i="90" s="1"/>
  <c r="M122" i="90" s="1"/>
  <c r="K121" i="90"/>
  <c r="L121" i="90" s="1"/>
  <c r="M121" i="90" s="1"/>
  <c r="K120" i="90"/>
  <c r="L120" i="90" s="1"/>
  <c r="M120" i="90" s="1"/>
  <c r="L119" i="90"/>
  <c r="M119" i="90" s="1"/>
  <c r="K119" i="90"/>
  <c r="K118" i="90"/>
  <c r="L118" i="90" s="1"/>
  <c r="M118" i="90" s="1"/>
  <c r="K117" i="90"/>
  <c r="L117" i="90" s="1"/>
  <c r="M117" i="90" s="1"/>
  <c r="K116" i="90"/>
  <c r="K113" i="90"/>
  <c r="L113" i="90" s="1"/>
  <c r="M113" i="90" s="1"/>
  <c r="K112" i="90"/>
  <c r="L112" i="90" s="1"/>
  <c r="M112" i="90" s="1"/>
  <c r="K111" i="90"/>
  <c r="L111" i="90" s="1"/>
  <c r="M111" i="90" s="1"/>
  <c r="L110" i="90"/>
  <c r="M110" i="90" s="1"/>
  <c r="K110" i="90"/>
  <c r="K109" i="90"/>
  <c r="L109" i="90" s="1"/>
  <c r="M109" i="90" s="1"/>
  <c r="K108" i="90"/>
  <c r="L108" i="90" s="1"/>
  <c r="M108" i="90" s="1"/>
  <c r="K107" i="90"/>
  <c r="L107" i="90" s="1"/>
  <c r="M107" i="90" s="1"/>
  <c r="L106" i="90"/>
  <c r="M106" i="90" s="1"/>
  <c r="K106" i="90"/>
  <c r="K105" i="90"/>
  <c r="L105" i="90" s="1"/>
  <c r="M105" i="90" s="1"/>
  <c r="K104" i="90"/>
  <c r="L104" i="90" s="1"/>
  <c r="M104" i="90" s="1"/>
  <c r="K103" i="90"/>
  <c r="L103" i="90" s="1"/>
  <c r="M103" i="90" s="1"/>
  <c r="L102" i="90"/>
  <c r="M102" i="90" s="1"/>
  <c r="K102" i="90"/>
  <c r="K101" i="90"/>
  <c r="L101" i="90" s="1"/>
  <c r="M101" i="90" s="1"/>
  <c r="K100" i="90"/>
  <c r="L100" i="90" s="1"/>
  <c r="M100" i="90" s="1"/>
  <c r="K99" i="90"/>
  <c r="K90" i="90"/>
  <c r="L90" i="90" s="1"/>
  <c r="M90" i="90" s="1"/>
  <c r="K89" i="90"/>
  <c r="L89" i="90" s="1"/>
  <c r="M89" i="90" s="1"/>
  <c r="K88" i="90"/>
  <c r="L88" i="90" s="1"/>
  <c r="M88" i="90" s="1"/>
  <c r="L87" i="90"/>
  <c r="M87" i="90" s="1"/>
  <c r="K87" i="90"/>
  <c r="K86" i="90"/>
  <c r="L86" i="90" s="1"/>
  <c r="M86" i="90" s="1"/>
  <c r="K85" i="90"/>
  <c r="L85" i="90" s="1"/>
  <c r="M85" i="90" s="1"/>
  <c r="K84" i="90"/>
  <c r="L84" i="90" s="1"/>
  <c r="M84" i="90" s="1"/>
  <c r="L83" i="90"/>
  <c r="M83" i="90" s="1"/>
  <c r="K83" i="90"/>
  <c r="K82" i="90"/>
  <c r="L82" i="90" s="1"/>
  <c r="M82" i="90" s="1"/>
  <c r="K81" i="90"/>
  <c r="L81" i="90" s="1"/>
  <c r="M81" i="90" s="1"/>
  <c r="K80" i="90"/>
  <c r="L80" i="90" s="1"/>
  <c r="M80" i="90" s="1"/>
  <c r="L79" i="90"/>
  <c r="M79" i="90" s="1"/>
  <c r="K79" i="90"/>
  <c r="K78" i="90"/>
  <c r="L78" i="90" s="1"/>
  <c r="M78" i="90" s="1"/>
  <c r="K77" i="90"/>
  <c r="L77" i="90" s="1"/>
  <c r="M77" i="90" s="1"/>
  <c r="K76" i="90"/>
  <c r="K73" i="90"/>
  <c r="L73" i="90" s="1"/>
  <c r="M73" i="90" s="1"/>
  <c r="K72" i="90"/>
  <c r="L72" i="90" s="1"/>
  <c r="M72" i="90" s="1"/>
  <c r="K71" i="90"/>
  <c r="L71" i="90" s="1"/>
  <c r="M71" i="90" s="1"/>
  <c r="L70" i="90"/>
  <c r="M70" i="90" s="1"/>
  <c r="K70" i="90"/>
  <c r="K69" i="90"/>
  <c r="L69" i="90" s="1"/>
  <c r="M69" i="90" s="1"/>
  <c r="K68" i="90"/>
  <c r="L68" i="90" s="1"/>
  <c r="M68" i="90" s="1"/>
  <c r="K67" i="90"/>
  <c r="L67" i="90" s="1"/>
  <c r="M67" i="90" s="1"/>
  <c r="L66" i="90"/>
  <c r="M66" i="90" s="1"/>
  <c r="K66" i="90"/>
  <c r="K65" i="90"/>
  <c r="L65" i="90" s="1"/>
  <c r="M65" i="90" s="1"/>
  <c r="K64" i="90"/>
  <c r="L64" i="90" s="1"/>
  <c r="M64" i="90" s="1"/>
  <c r="K63" i="90"/>
  <c r="L63" i="90" s="1"/>
  <c r="M63" i="90" s="1"/>
  <c r="L62" i="90"/>
  <c r="M62" i="90" s="1"/>
  <c r="K62" i="90"/>
  <c r="K61" i="90"/>
  <c r="L61" i="90" s="1"/>
  <c r="M61" i="90" s="1"/>
  <c r="K60" i="90"/>
  <c r="L60" i="90" s="1"/>
  <c r="M60" i="90" s="1"/>
  <c r="K59" i="90"/>
  <c r="K50" i="90"/>
  <c r="L50" i="90" s="1"/>
  <c r="M50" i="90" s="1"/>
  <c r="L49" i="90"/>
  <c r="M49" i="90" s="1"/>
  <c r="K49" i="90"/>
  <c r="K48" i="90"/>
  <c r="L48" i="90" s="1"/>
  <c r="M48" i="90" s="1"/>
  <c r="L47" i="90"/>
  <c r="M47" i="90" s="1"/>
  <c r="K47" i="90"/>
  <c r="K46" i="90"/>
  <c r="L46" i="90" s="1"/>
  <c r="M46" i="90" s="1"/>
  <c r="L45" i="90"/>
  <c r="M45" i="90" s="1"/>
  <c r="K45" i="90"/>
  <c r="K44" i="90"/>
  <c r="L44" i="90" s="1"/>
  <c r="M44" i="90" s="1"/>
  <c r="L43" i="90"/>
  <c r="M43" i="90" s="1"/>
  <c r="K43" i="90"/>
  <c r="K42" i="90"/>
  <c r="L42" i="90" s="1"/>
  <c r="M42" i="90" s="1"/>
  <c r="L41" i="90"/>
  <c r="M41" i="90" s="1"/>
  <c r="K41" i="90"/>
  <c r="K40" i="90"/>
  <c r="L40" i="90" s="1"/>
  <c r="M40" i="90" s="1"/>
  <c r="L39" i="90"/>
  <c r="M39" i="90" s="1"/>
  <c r="K39" i="90"/>
  <c r="K38" i="90"/>
  <c r="L38" i="90" s="1"/>
  <c r="M38" i="90" s="1"/>
  <c r="L37" i="90"/>
  <c r="M37" i="90" s="1"/>
  <c r="K37" i="90"/>
  <c r="K36" i="90"/>
  <c r="K51" i="90" s="1"/>
  <c r="K33" i="90"/>
  <c r="L33" i="90" s="1"/>
  <c r="M33" i="90" s="1"/>
  <c r="L32" i="90"/>
  <c r="M32" i="90" s="1"/>
  <c r="K32" i="90"/>
  <c r="K31" i="90"/>
  <c r="L31" i="90" s="1"/>
  <c r="M31" i="90" s="1"/>
  <c r="L30" i="90"/>
  <c r="M30" i="90" s="1"/>
  <c r="K30" i="90"/>
  <c r="K29" i="90"/>
  <c r="L29" i="90" s="1"/>
  <c r="M29" i="90" s="1"/>
  <c r="L28" i="90"/>
  <c r="M28" i="90" s="1"/>
  <c r="K28" i="90"/>
  <c r="K27" i="90"/>
  <c r="L27" i="90" s="1"/>
  <c r="M27" i="90" s="1"/>
  <c r="L26" i="90"/>
  <c r="M26" i="90" s="1"/>
  <c r="K26" i="90"/>
  <c r="K25" i="90"/>
  <c r="L25" i="90" s="1"/>
  <c r="M25" i="90" s="1"/>
  <c r="L24" i="90"/>
  <c r="M24" i="90" s="1"/>
  <c r="K24" i="90"/>
  <c r="K23" i="90"/>
  <c r="L23" i="90" s="1"/>
  <c r="M23" i="90" s="1"/>
  <c r="L22" i="90"/>
  <c r="M22" i="90" s="1"/>
  <c r="K22" i="90"/>
  <c r="K21" i="90"/>
  <c r="L21" i="90" s="1"/>
  <c r="M21" i="90" s="1"/>
  <c r="L20" i="90"/>
  <c r="M20" i="90" s="1"/>
  <c r="K20" i="90"/>
  <c r="K19" i="90"/>
  <c r="K34" i="90" s="1"/>
  <c r="K810" i="88"/>
  <c r="L810" i="88" s="1"/>
  <c r="M810" i="88" s="1"/>
  <c r="K809" i="88"/>
  <c r="L809" i="88" s="1"/>
  <c r="M809" i="88" s="1"/>
  <c r="K808" i="88"/>
  <c r="L808" i="88" s="1"/>
  <c r="M808" i="88" s="1"/>
  <c r="K807" i="88"/>
  <c r="L807" i="88" s="1"/>
  <c r="M807" i="88" s="1"/>
  <c r="K806" i="88"/>
  <c r="L806" i="88" s="1"/>
  <c r="M806" i="88" s="1"/>
  <c r="K805" i="88"/>
  <c r="L805" i="88" s="1"/>
  <c r="M805" i="88" s="1"/>
  <c r="K804" i="88"/>
  <c r="L804" i="88" s="1"/>
  <c r="M804" i="88" s="1"/>
  <c r="K803" i="88"/>
  <c r="L803" i="88" s="1"/>
  <c r="M803" i="88" s="1"/>
  <c r="K802" i="88"/>
  <c r="L802" i="88" s="1"/>
  <c r="M802" i="88" s="1"/>
  <c r="K801" i="88"/>
  <c r="L801" i="88" s="1"/>
  <c r="M801" i="88" s="1"/>
  <c r="K800" i="88"/>
  <c r="L800" i="88" s="1"/>
  <c r="M800" i="88" s="1"/>
  <c r="K799" i="88"/>
  <c r="L799" i="88" s="1"/>
  <c r="M799" i="88" s="1"/>
  <c r="K798" i="88"/>
  <c r="L798" i="88" s="1"/>
  <c r="M798" i="88" s="1"/>
  <c r="K797" i="88"/>
  <c r="L797" i="88" s="1"/>
  <c r="M797" i="88" s="1"/>
  <c r="K796" i="88"/>
  <c r="K811" i="88" s="1"/>
  <c r="K793" i="88"/>
  <c r="L793" i="88" s="1"/>
  <c r="M793" i="88" s="1"/>
  <c r="L792" i="88"/>
  <c r="M792" i="88" s="1"/>
  <c r="K792" i="88"/>
  <c r="K791" i="88"/>
  <c r="L791" i="88" s="1"/>
  <c r="M791" i="88" s="1"/>
  <c r="K790" i="88"/>
  <c r="L790" i="88" s="1"/>
  <c r="M790" i="88" s="1"/>
  <c r="K789" i="88"/>
  <c r="L789" i="88" s="1"/>
  <c r="M789" i="88" s="1"/>
  <c r="L788" i="88"/>
  <c r="M788" i="88" s="1"/>
  <c r="K788" i="88"/>
  <c r="K787" i="88"/>
  <c r="L787" i="88" s="1"/>
  <c r="M787" i="88" s="1"/>
  <c r="K786" i="88"/>
  <c r="L786" i="88" s="1"/>
  <c r="M786" i="88" s="1"/>
  <c r="K785" i="88"/>
  <c r="L785" i="88" s="1"/>
  <c r="M785" i="88" s="1"/>
  <c r="L784" i="88"/>
  <c r="M784" i="88" s="1"/>
  <c r="K784" i="88"/>
  <c r="K783" i="88"/>
  <c r="L783" i="88" s="1"/>
  <c r="M783" i="88" s="1"/>
  <c r="K782" i="88"/>
  <c r="L782" i="88" s="1"/>
  <c r="M782" i="88" s="1"/>
  <c r="K781" i="88"/>
  <c r="L781" i="88" s="1"/>
  <c r="M781" i="88" s="1"/>
  <c r="L780" i="88"/>
  <c r="M780" i="88" s="1"/>
  <c r="K780" i="88"/>
  <c r="K779" i="88"/>
  <c r="K794" i="88" s="1"/>
  <c r="K770" i="88"/>
  <c r="L770" i="88" s="1"/>
  <c r="M770" i="88" s="1"/>
  <c r="K769" i="88"/>
  <c r="L769" i="88" s="1"/>
  <c r="M769" i="88" s="1"/>
  <c r="K768" i="88"/>
  <c r="L768" i="88" s="1"/>
  <c r="M768" i="88" s="1"/>
  <c r="K767" i="88"/>
  <c r="L767" i="88" s="1"/>
  <c r="M767" i="88" s="1"/>
  <c r="K766" i="88"/>
  <c r="L766" i="88" s="1"/>
  <c r="M766" i="88" s="1"/>
  <c r="K765" i="88"/>
  <c r="L765" i="88" s="1"/>
  <c r="M765" i="88" s="1"/>
  <c r="K764" i="88"/>
  <c r="L764" i="88" s="1"/>
  <c r="M764" i="88" s="1"/>
  <c r="L763" i="88"/>
  <c r="M763" i="88" s="1"/>
  <c r="K763" i="88"/>
  <c r="K762" i="88"/>
  <c r="L762" i="88" s="1"/>
  <c r="M762" i="88" s="1"/>
  <c r="K761" i="88"/>
  <c r="L761" i="88" s="1"/>
  <c r="M761" i="88" s="1"/>
  <c r="K760" i="88"/>
  <c r="L760" i="88" s="1"/>
  <c r="M760" i="88" s="1"/>
  <c r="L759" i="88"/>
  <c r="M759" i="88" s="1"/>
  <c r="K759" i="88"/>
  <c r="K758" i="88"/>
  <c r="L758" i="88" s="1"/>
  <c r="M758" i="88" s="1"/>
  <c r="K757" i="88"/>
  <c r="L757" i="88" s="1"/>
  <c r="M757" i="88" s="1"/>
  <c r="K756" i="88"/>
  <c r="K771" i="88" s="1"/>
  <c r="K753" i="88"/>
  <c r="L753" i="88" s="1"/>
  <c r="M753" i="88" s="1"/>
  <c r="L752" i="88"/>
  <c r="M752" i="88" s="1"/>
  <c r="K752" i="88"/>
  <c r="K751" i="88"/>
  <c r="L751" i="88" s="1"/>
  <c r="M751" i="88" s="1"/>
  <c r="K750" i="88"/>
  <c r="L750" i="88" s="1"/>
  <c r="M750" i="88" s="1"/>
  <c r="K749" i="88"/>
  <c r="L749" i="88" s="1"/>
  <c r="M749" i="88" s="1"/>
  <c r="L748" i="88"/>
  <c r="M748" i="88" s="1"/>
  <c r="K748" i="88"/>
  <c r="K747" i="88"/>
  <c r="L747" i="88" s="1"/>
  <c r="M747" i="88" s="1"/>
  <c r="K746" i="88"/>
  <c r="L746" i="88" s="1"/>
  <c r="M746" i="88" s="1"/>
  <c r="K745" i="88"/>
  <c r="L745" i="88" s="1"/>
  <c r="M745" i="88" s="1"/>
  <c r="L744" i="88"/>
  <c r="M744" i="88" s="1"/>
  <c r="K744" i="88"/>
  <c r="K743" i="88"/>
  <c r="L743" i="88" s="1"/>
  <c r="M743" i="88" s="1"/>
  <c r="K742" i="88"/>
  <c r="L742" i="88" s="1"/>
  <c r="M742" i="88" s="1"/>
  <c r="K741" i="88"/>
  <c r="L741" i="88" s="1"/>
  <c r="M741" i="88" s="1"/>
  <c r="L740" i="88"/>
  <c r="M740" i="88" s="1"/>
  <c r="K740" i="88"/>
  <c r="K739" i="88"/>
  <c r="K754" i="88" s="1"/>
  <c r="K730" i="88"/>
  <c r="L730" i="88" s="1"/>
  <c r="M730" i="88" s="1"/>
  <c r="K729" i="88"/>
  <c r="L729" i="88" s="1"/>
  <c r="M729" i="88" s="1"/>
  <c r="K728" i="88"/>
  <c r="L728" i="88" s="1"/>
  <c r="M728" i="88" s="1"/>
  <c r="K727" i="88"/>
  <c r="L727" i="88" s="1"/>
  <c r="M727" i="88" s="1"/>
  <c r="K726" i="88"/>
  <c r="L726" i="88" s="1"/>
  <c r="M726" i="88" s="1"/>
  <c r="K725" i="88"/>
  <c r="L725" i="88" s="1"/>
  <c r="M725" i="88" s="1"/>
  <c r="K724" i="88"/>
  <c r="L724" i="88" s="1"/>
  <c r="M724" i="88" s="1"/>
  <c r="K723" i="88"/>
  <c r="L723" i="88" s="1"/>
  <c r="M723" i="88" s="1"/>
  <c r="K722" i="88"/>
  <c r="L722" i="88" s="1"/>
  <c r="M722" i="88" s="1"/>
  <c r="K721" i="88"/>
  <c r="L721" i="88" s="1"/>
  <c r="M721" i="88" s="1"/>
  <c r="K720" i="88"/>
  <c r="L720" i="88" s="1"/>
  <c r="M720" i="88" s="1"/>
  <c r="K719" i="88"/>
  <c r="L719" i="88" s="1"/>
  <c r="M719" i="88" s="1"/>
  <c r="K718" i="88"/>
  <c r="L718" i="88" s="1"/>
  <c r="M718" i="88" s="1"/>
  <c r="K717" i="88"/>
  <c r="L717" i="88" s="1"/>
  <c r="M717" i="88" s="1"/>
  <c r="K716" i="88"/>
  <c r="K731" i="88" s="1"/>
  <c r="K713" i="88"/>
  <c r="L713" i="88" s="1"/>
  <c r="M713" i="88" s="1"/>
  <c r="L712" i="88"/>
  <c r="M712" i="88" s="1"/>
  <c r="K712" i="88"/>
  <c r="K711" i="88"/>
  <c r="L711" i="88" s="1"/>
  <c r="M711" i="88" s="1"/>
  <c r="K710" i="88"/>
  <c r="L710" i="88" s="1"/>
  <c r="M710" i="88" s="1"/>
  <c r="K709" i="88"/>
  <c r="L709" i="88" s="1"/>
  <c r="M709" i="88" s="1"/>
  <c r="L708" i="88"/>
  <c r="M708" i="88" s="1"/>
  <c r="K708" i="88"/>
  <c r="K707" i="88"/>
  <c r="L707" i="88" s="1"/>
  <c r="M707" i="88" s="1"/>
  <c r="K706" i="88"/>
  <c r="L706" i="88" s="1"/>
  <c r="M706" i="88" s="1"/>
  <c r="K705" i="88"/>
  <c r="L705" i="88" s="1"/>
  <c r="M705" i="88" s="1"/>
  <c r="L704" i="88"/>
  <c r="M704" i="88" s="1"/>
  <c r="K704" i="88"/>
  <c r="K703" i="88"/>
  <c r="L703" i="88" s="1"/>
  <c r="M703" i="88" s="1"/>
  <c r="K702" i="88"/>
  <c r="L702" i="88" s="1"/>
  <c r="M702" i="88" s="1"/>
  <c r="K701" i="88"/>
  <c r="L701" i="88" s="1"/>
  <c r="M701" i="88" s="1"/>
  <c r="L700" i="88"/>
  <c r="M700" i="88" s="1"/>
  <c r="K700" i="88"/>
  <c r="K699" i="88"/>
  <c r="K714" i="88" s="1"/>
  <c r="K690" i="88"/>
  <c r="L690" i="88" s="1"/>
  <c r="M690" i="88" s="1"/>
  <c r="K689" i="88"/>
  <c r="L689" i="88" s="1"/>
  <c r="M689" i="88" s="1"/>
  <c r="K688" i="88"/>
  <c r="L688" i="88" s="1"/>
  <c r="M688" i="88" s="1"/>
  <c r="L687" i="88"/>
  <c r="M687" i="88" s="1"/>
  <c r="K687" i="88"/>
  <c r="K686" i="88"/>
  <c r="L686" i="88" s="1"/>
  <c r="M686" i="88" s="1"/>
  <c r="K685" i="88"/>
  <c r="L685" i="88" s="1"/>
  <c r="M685" i="88" s="1"/>
  <c r="K684" i="88"/>
  <c r="L684" i="88" s="1"/>
  <c r="M684" i="88" s="1"/>
  <c r="L683" i="88"/>
  <c r="M683" i="88" s="1"/>
  <c r="K683" i="88"/>
  <c r="K682" i="88"/>
  <c r="L682" i="88" s="1"/>
  <c r="M682" i="88" s="1"/>
  <c r="K681" i="88"/>
  <c r="L681" i="88" s="1"/>
  <c r="M681" i="88" s="1"/>
  <c r="K680" i="88"/>
  <c r="L680" i="88" s="1"/>
  <c r="M680" i="88" s="1"/>
  <c r="L679" i="88"/>
  <c r="M679" i="88" s="1"/>
  <c r="K679" i="88"/>
  <c r="K678" i="88"/>
  <c r="L678" i="88" s="1"/>
  <c r="M678" i="88" s="1"/>
  <c r="K677" i="88"/>
  <c r="L677" i="88" s="1"/>
  <c r="M677" i="88" s="1"/>
  <c r="K676" i="88"/>
  <c r="K673" i="88"/>
  <c r="L673" i="88" s="1"/>
  <c r="M673" i="88" s="1"/>
  <c r="K672" i="88"/>
  <c r="L672" i="88" s="1"/>
  <c r="M672" i="88" s="1"/>
  <c r="K671" i="88"/>
  <c r="L671" i="88" s="1"/>
  <c r="M671" i="88" s="1"/>
  <c r="L670" i="88"/>
  <c r="M670" i="88" s="1"/>
  <c r="K670" i="88"/>
  <c r="K669" i="88"/>
  <c r="L669" i="88" s="1"/>
  <c r="M669" i="88" s="1"/>
  <c r="K668" i="88"/>
  <c r="L668" i="88" s="1"/>
  <c r="M668" i="88" s="1"/>
  <c r="K667" i="88"/>
  <c r="L667" i="88" s="1"/>
  <c r="M667" i="88" s="1"/>
  <c r="L666" i="88"/>
  <c r="M666" i="88" s="1"/>
  <c r="K666" i="88"/>
  <c r="K665" i="88"/>
  <c r="L665" i="88" s="1"/>
  <c r="M665" i="88" s="1"/>
  <c r="K664" i="88"/>
  <c r="L664" i="88" s="1"/>
  <c r="M664" i="88" s="1"/>
  <c r="K663" i="88"/>
  <c r="L663" i="88" s="1"/>
  <c r="M663" i="88" s="1"/>
  <c r="L662" i="88"/>
  <c r="M662" i="88" s="1"/>
  <c r="K662" i="88"/>
  <c r="K661" i="88"/>
  <c r="L661" i="88" s="1"/>
  <c r="M661" i="88" s="1"/>
  <c r="K660" i="88"/>
  <c r="L660" i="88" s="1"/>
  <c r="M660" i="88" s="1"/>
  <c r="K659" i="88"/>
  <c r="K650" i="88"/>
  <c r="L650" i="88" s="1"/>
  <c r="M650" i="88" s="1"/>
  <c r="K649" i="88"/>
  <c r="L649" i="88" s="1"/>
  <c r="M649" i="88" s="1"/>
  <c r="K648" i="88"/>
  <c r="L648" i="88" s="1"/>
  <c r="M648" i="88" s="1"/>
  <c r="L647" i="88"/>
  <c r="M647" i="88" s="1"/>
  <c r="K647" i="88"/>
  <c r="K646" i="88"/>
  <c r="L646" i="88" s="1"/>
  <c r="M646" i="88" s="1"/>
  <c r="K645" i="88"/>
  <c r="L645" i="88" s="1"/>
  <c r="M645" i="88" s="1"/>
  <c r="K644" i="88"/>
  <c r="L644" i="88" s="1"/>
  <c r="M644" i="88" s="1"/>
  <c r="L643" i="88"/>
  <c r="M643" i="88" s="1"/>
  <c r="K643" i="88"/>
  <c r="K642" i="88"/>
  <c r="L642" i="88" s="1"/>
  <c r="M642" i="88" s="1"/>
  <c r="K641" i="88"/>
  <c r="L641" i="88" s="1"/>
  <c r="M641" i="88" s="1"/>
  <c r="K640" i="88"/>
  <c r="L640" i="88" s="1"/>
  <c r="M640" i="88" s="1"/>
  <c r="L639" i="88"/>
  <c r="M639" i="88" s="1"/>
  <c r="K639" i="88"/>
  <c r="K638" i="88"/>
  <c r="L638" i="88" s="1"/>
  <c r="M638" i="88" s="1"/>
  <c r="K637" i="88"/>
  <c r="L637" i="88" s="1"/>
  <c r="M637" i="88" s="1"/>
  <c r="K636" i="88"/>
  <c r="K651" i="88" s="1"/>
  <c r="K633" i="88"/>
  <c r="L633" i="88" s="1"/>
  <c r="M633" i="88" s="1"/>
  <c r="L632" i="88"/>
  <c r="M632" i="88" s="1"/>
  <c r="K632" i="88"/>
  <c r="K631" i="88"/>
  <c r="L631" i="88" s="1"/>
  <c r="M631" i="88" s="1"/>
  <c r="K630" i="88"/>
  <c r="L630" i="88" s="1"/>
  <c r="M630" i="88" s="1"/>
  <c r="K629" i="88"/>
  <c r="L629" i="88" s="1"/>
  <c r="M629" i="88" s="1"/>
  <c r="L628" i="88"/>
  <c r="M628" i="88" s="1"/>
  <c r="K628" i="88"/>
  <c r="K627" i="88"/>
  <c r="L627" i="88" s="1"/>
  <c r="M627" i="88" s="1"/>
  <c r="K626" i="88"/>
  <c r="L626" i="88" s="1"/>
  <c r="M626" i="88" s="1"/>
  <c r="K625" i="88"/>
  <c r="L625" i="88" s="1"/>
  <c r="M625" i="88" s="1"/>
  <c r="L624" i="88"/>
  <c r="M624" i="88" s="1"/>
  <c r="K624" i="88"/>
  <c r="K623" i="88"/>
  <c r="L623" i="88" s="1"/>
  <c r="M623" i="88" s="1"/>
  <c r="K622" i="88"/>
  <c r="L622" i="88" s="1"/>
  <c r="M622" i="88" s="1"/>
  <c r="K621" i="88"/>
  <c r="L621" i="88" s="1"/>
  <c r="M621" i="88" s="1"/>
  <c r="L620" i="88"/>
  <c r="M620" i="88" s="1"/>
  <c r="K620" i="88"/>
  <c r="K619" i="88"/>
  <c r="K634" i="88" s="1"/>
  <c r="K610" i="88"/>
  <c r="L610" i="88" s="1"/>
  <c r="M610" i="88" s="1"/>
  <c r="K609" i="88"/>
  <c r="L609" i="88" s="1"/>
  <c r="M609" i="88" s="1"/>
  <c r="K608" i="88"/>
  <c r="L608" i="88" s="1"/>
  <c r="M608" i="88" s="1"/>
  <c r="K607" i="88"/>
  <c r="L607" i="88" s="1"/>
  <c r="M607" i="88" s="1"/>
  <c r="L606" i="88"/>
  <c r="M606" i="88" s="1"/>
  <c r="K606" i="88"/>
  <c r="K605" i="88"/>
  <c r="L605" i="88" s="1"/>
  <c r="M605" i="88" s="1"/>
  <c r="K604" i="88"/>
  <c r="L604" i="88" s="1"/>
  <c r="M604" i="88" s="1"/>
  <c r="K603" i="88"/>
  <c r="L603" i="88" s="1"/>
  <c r="M603" i="88" s="1"/>
  <c r="L602" i="88"/>
  <c r="M602" i="88" s="1"/>
  <c r="K602" i="88"/>
  <c r="K601" i="88"/>
  <c r="L601" i="88" s="1"/>
  <c r="M601" i="88" s="1"/>
  <c r="K600" i="88"/>
  <c r="L600" i="88" s="1"/>
  <c r="M600" i="88" s="1"/>
  <c r="K599" i="88"/>
  <c r="L599" i="88" s="1"/>
  <c r="M599" i="88" s="1"/>
  <c r="L598" i="88"/>
  <c r="M598" i="88" s="1"/>
  <c r="K598" i="88"/>
  <c r="K597" i="88"/>
  <c r="L597" i="88" s="1"/>
  <c r="M597" i="88" s="1"/>
  <c r="K596" i="88"/>
  <c r="K611" i="88" s="1"/>
  <c r="K593" i="88"/>
  <c r="L593" i="88" s="1"/>
  <c r="M593" i="88" s="1"/>
  <c r="K592" i="88"/>
  <c r="L592" i="88" s="1"/>
  <c r="M592" i="88" s="1"/>
  <c r="L591" i="88"/>
  <c r="M591" i="88" s="1"/>
  <c r="K591" i="88"/>
  <c r="K590" i="88"/>
  <c r="L590" i="88" s="1"/>
  <c r="M590" i="88" s="1"/>
  <c r="K589" i="88"/>
  <c r="L589" i="88" s="1"/>
  <c r="M589" i="88" s="1"/>
  <c r="K588" i="88"/>
  <c r="L588" i="88" s="1"/>
  <c r="M588" i="88" s="1"/>
  <c r="L587" i="88"/>
  <c r="M587" i="88" s="1"/>
  <c r="K587" i="88"/>
  <c r="K586" i="88"/>
  <c r="L586" i="88" s="1"/>
  <c r="M586" i="88" s="1"/>
  <c r="K585" i="88"/>
  <c r="L585" i="88" s="1"/>
  <c r="M585" i="88" s="1"/>
  <c r="K584" i="88"/>
  <c r="L584" i="88" s="1"/>
  <c r="M584" i="88" s="1"/>
  <c r="L583" i="88"/>
  <c r="M583" i="88" s="1"/>
  <c r="K583" i="88"/>
  <c r="K582" i="88"/>
  <c r="L582" i="88" s="1"/>
  <c r="M582" i="88" s="1"/>
  <c r="K581" i="88"/>
  <c r="L581" i="88" s="1"/>
  <c r="M581" i="88" s="1"/>
  <c r="K580" i="88"/>
  <c r="L579" i="88"/>
  <c r="K579" i="88"/>
  <c r="K570" i="88"/>
  <c r="L570" i="88" s="1"/>
  <c r="M570" i="88" s="1"/>
  <c r="K569" i="88"/>
  <c r="L569" i="88" s="1"/>
  <c r="M569" i="88" s="1"/>
  <c r="K568" i="88"/>
  <c r="L568" i="88" s="1"/>
  <c r="M568" i="88" s="1"/>
  <c r="L567" i="88"/>
  <c r="M567" i="88" s="1"/>
  <c r="K567" i="88"/>
  <c r="K566" i="88"/>
  <c r="L566" i="88" s="1"/>
  <c r="M566" i="88" s="1"/>
  <c r="K565" i="88"/>
  <c r="L565" i="88" s="1"/>
  <c r="M565" i="88" s="1"/>
  <c r="K564" i="88"/>
  <c r="L564" i="88" s="1"/>
  <c r="M564" i="88" s="1"/>
  <c r="L563" i="88"/>
  <c r="M563" i="88" s="1"/>
  <c r="K563" i="88"/>
  <c r="K562" i="88"/>
  <c r="L562" i="88" s="1"/>
  <c r="M562" i="88" s="1"/>
  <c r="K561" i="88"/>
  <c r="L561" i="88" s="1"/>
  <c r="M561" i="88" s="1"/>
  <c r="K560" i="88"/>
  <c r="L560" i="88" s="1"/>
  <c r="M560" i="88" s="1"/>
  <c r="L559" i="88"/>
  <c r="M559" i="88" s="1"/>
  <c r="K559" i="88"/>
  <c r="K558" i="88"/>
  <c r="L558" i="88" s="1"/>
  <c r="M558" i="88" s="1"/>
  <c r="K557" i="88"/>
  <c r="L557" i="88" s="1"/>
  <c r="M557" i="88" s="1"/>
  <c r="K556" i="88"/>
  <c r="K553" i="88"/>
  <c r="L553" i="88" s="1"/>
  <c r="M553" i="88" s="1"/>
  <c r="K552" i="88"/>
  <c r="L552" i="88" s="1"/>
  <c r="M552" i="88" s="1"/>
  <c r="K551" i="88"/>
  <c r="L551" i="88" s="1"/>
  <c r="M551" i="88" s="1"/>
  <c r="L550" i="88"/>
  <c r="M550" i="88" s="1"/>
  <c r="K550" i="88"/>
  <c r="K549" i="88"/>
  <c r="L549" i="88" s="1"/>
  <c r="M549" i="88" s="1"/>
  <c r="K548" i="88"/>
  <c r="L548" i="88" s="1"/>
  <c r="M548" i="88" s="1"/>
  <c r="K547" i="88"/>
  <c r="L547" i="88" s="1"/>
  <c r="M547" i="88" s="1"/>
  <c r="L546" i="88"/>
  <c r="M546" i="88" s="1"/>
  <c r="K546" i="88"/>
  <c r="K545" i="88"/>
  <c r="L545" i="88" s="1"/>
  <c r="M545" i="88" s="1"/>
  <c r="K544" i="88"/>
  <c r="L544" i="88" s="1"/>
  <c r="M544" i="88" s="1"/>
  <c r="K543" i="88"/>
  <c r="L543" i="88" s="1"/>
  <c r="M543" i="88" s="1"/>
  <c r="L542" i="88"/>
  <c r="M542" i="88" s="1"/>
  <c r="K542" i="88"/>
  <c r="K541" i="88"/>
  <c r="L541" i="88" s="1"/>
  <c r="M541" i="88" s="1"/>
  <c r="K540" i="88"/>
  <c r="L540" i="88" s="1"/>
  <c r="M540" i="88" s="1"/>
  <c r="K539" i="88"/>
  <c r="K530" i="88"/>
  <c r="L530" i="88" s="1"/>
  <c r="M530" i="88" s="1"/>
  <c r="K529" i="88"/>
  <c r="L529" i="88" s="1"/>
  <c r="M529" i="88" s="1"/>
  <c r="K528" i="88"/>
  <c r="L528" i="88" s="1"/>
  <c r="M528" i="88" s="1"/>
  <c r="L527" i="88"/>
  <c r="M527" i="88" s="1"/>
  <c r="K527" i="88"/>
  <c r="K526" i="88"/>
  <c r="L526" i="88" s="1"/>
  <c r="M526" i="88" s="1"/>
  <c r="K525" i="88"/>
  <c r="L525" i="88" s="1"/>
  <c r="M525" i="88" s="1"/>
  <c r="K524" i="88"/>
  <c r="L524" i="88" s="1"/>
  <c r="M524" i="88" s="1"/>
  <c r="L523" i="88"/>
  <c r="M523" i="88" s="1"/>
  <c r="K523" i="88"/>
  <c r="K522" i="88"/>
  <c r="L522" i="88" s="1"/>
  <c r="M522" i="88" s="1"/>
  <c r="K521" i="88"/>
  <c r="L521" i="88" s="1"/>
  <c r="M521" i="88" s="1"/>
  <c r="K520" i="88"/>
  <c r="L520" i="88" s="1"/>
  <c r="M520" i="88" s="1"/>
  <c r="L519" i="88"/>
  <c r="M519" i="88" s="1"/>
  <c r="K519" i="88"/>
  <c r="K518" i="88"/>
  <c r="L518" i="88" s="1"/>
  <c r="M518" i="88" s="1"/>
  <c r="K517" i="88"/>
  <c r="L517" i="88" s="1"/>
  <c r="M517" i="88" s="1"/>
  <c r="K516" i="88"/>
  <c r="K513" i="88"/>
  <c r="L513" i="88" s="1"/>
  <c r="M513" i="88" s="1"/>
  <c r="K512" i="88"/>
  <c r="L512" i="88" s="1"/>
  <c r="M512" i="88" s="1"/>
  <c r="K511" i="88"/>
  <c r="L511" i="88" s="1"/>
  <c r="M511" i="88" s="1"/>
  <c r="L510" i="88"/>
  <c r="M510" i="88" s="1"/>
  <c r="K510" i="88"/>
  <c r="K509" i="88"/>
  <c r="L509" i="88" s="1"/>
  <c r="M509" i="88" s="1"/>
  <c r="K508" i="88"/>
  <c r="L508" i="88" s="1"/>
  <c r="M508" i="88" s="1"/>
  <c r="K507" i="88"/>
  <c r="L507" i="88" s="1"/>
  <c r="M507" i="88" s="1"/>
  <c r="L506" i="88"/>
  <c r="M506" i="88" s="1"/>
  <c r="K506" i="88"/>
  <c r="K505" i="88"/>
  <c r="L505" i="88" s="1"/>
  <c r="M505" i="88" s="1"/>
  <c r="K504" i="88"/>
  <c r="L504" i="88" s="1"/>
  <c r="M504" i="88" s="1"/>
  <c r="K503" i="88"/>
  <c r="L503" i="88" s="1"/>
  <c r="M503" i="88" s="1"/>
  <c r="L502" i="88"/>
  <c r="M502" i="88" s="1"/>
  <c r="K502" i="88"/>
  <c r="K501" i="88"/>
  <c r="L501" i="88" s="1"/>
  <c r="M501" i="88" s="1"/>
  <c r="K500" i="88"/>
  <c r="L500" i="88" s="1"/>
  <c r="M500" i="88" s="1"/>
  <c r="K499" i="88"/>
  <c r="K490" i="88"/>
  <c r="L490" i="88" s="1"/>
  <c r="M490" i="88" s="1"/>
  <c r="L489" i="88"/>
  <c r="M489" i="88" s="1"/>
  <c r="K489" i="88"/>
  <c r="K488" i="88"/>
  <c r="L488" i="88" s="1"/>
  <c r="M488" i="88" s="1"/>
  <c r="K487" i="88"/>
  <c r="L487" i="88" s="1"/>
  <c r="M487" i="88" s="1"/>
  <c r="K486" i="88"/>
  <c r="L486" i="88" s="1"/>
  <c r="M486" i="88" s="1"/>
  <c r="L485" i="88"/>
  <c r="M485" i="88" s="1"/>
  <c r="K485" i="88"/>
  <c r="K484" i="88"/>
  <c r="L484" i="88" s="1"/>
  <c r="M484" i="88" s="1"/>
  <c r="K483" i="88"/>
  <c r="L483" i="88" s="1"/>
  <c r="M483" i="88" s="1"/>
  <c r="K482" i="88"/>
  <c r="L482" i="88" s="1"/>
  <c r="M482" i="88" s="1"/>
  <c r="L481" i="88"/>
  <c r="M481" i="88" s="1"/>
  <c r="K481" i="88"/>
  <c r="K480" i="88"/>
  <c r="L480" i="88" s="1"/>
  <c r="M480" i="88" s="1"/>
  <c r="K479" i="88"/>
  <c r="L479" i="88" s="1"/>
  <c r="M479" i="88" s="1"/>
  <c r="K478" i="88"/>
  <c r="L478" i="88" s="1"/>
  <c r="M478" i="88" s="1"/>
  <c r="L477" i="88"/>
  <c r="M477" i="88" s="1"/>
  <c r="K477" i="88"/>
  <c r="K476" i="88"/>
  <c r="K491" i="88" s="1"/>
  <c r="K473" i="88"/>
  <c r="L473" i="88" s="1"/>
  <c r="M473" i="88" s="1"/>
  <c r="L472" i="88"/>
  <c r="M472" i="88" s="1"/>
  <c r="K472" i="88"/>
  <c r="K471" i="88"/>
  <c r="L471" i="88" s="1"/>
  <c r="M471" i="88" s="1"/>
  <c r="K470" i="88"/>
  <c r="L470" i="88" s="1"/>
  <c r="M470" i="88" s="1"/>
  <c r="K469" i="88"/>
  <c r="L469" i="88" s="1"/>
  <c r="M469" i="88" s="1"/>
  <c r="L468" i="88"/>
  <c r="M468" i="88" s="1"/>
  <c r="K468" i="88"/>
  <c r="K467" i="88"/>
  <c r="L467" i="88" s="1"/>
  <c r="M467" i="88" s="1"/>
  <c r="K466" i="88"/>
  <c r="L466" i="88" s="1"/>
  <c r="M466" i="88" s="1"/>
  <c r="K465" i="88"/>
  <c r="L465" i="88" s="1"/>
  <c r="M465" i="88" s="1"/>
  <c r="L464" i="88"/>
  <c r="M464" i="88" s="1"/>
  <c r="K464" i="88"/>
  <c r="K463" i="88"/>
  <c r="L463" i="88" s="1"/>
  <c r="M463" i="88" s="1"/>
  <c r="K462" i="88"/>
  <c r="L462" i="88" s="1"/>
  <c r="M462" i="88" s="1"/>
  <c r="K461" i="88"/>
  <c r="L461" i="88" s="1"/>
  <c r="M461" i="88" s="1"/>
  <c r="L460" i="88"/>
  <c r="M460" i="88" s="1"/>
  <c r="K460" i="88"/>
  <c r="K459" i="88"/>
  <c r="K474" i="88" s="1"/>
  <c r="K450" i="88"/>
  <c r="L450" i="88" s="1"/>
  <c r="M450" i="88" s="1"/>
  <c r="K449" i="88"/>
  <c r="L449" i="88" s="1"/>
  <c r="M449" i="88" s="1"/>
  <c r="K448" i="88"/>
  <c r="L448" i="88" s="1"/>
  <c r="M448" i="88" s="1"/>
  <c r="L447" i="88"/>
  <c r="M447" i="88" s="1"/>
  <c r="K447" i="88"/>
  <c r="K446" i="88"/>
  <c r="L446" i="88" s="1"/>
  <c r="M446" i="88" s="1"/>
  <c r="K445" i="88"/>
  <c r="L445" i="88" s="1"/>
  <c r="M445" i="88" s="1"/>
  <c r="K444" i="88"/>
  <c r="L444" i="88" s="1"/>
  <c r="M444" i="88" s="1"/>
  <c r="L443" i="88"/>
  <c r="M443" i="88" s="1"/>
  <c r="K443" i="88"/>
  <c r="K442" i="88"/>
  <c r="L442" i="88" s="1"/>
  <c r="M442" i="88" s="1"/>
  <c r="K441" i="88"/>
  <c r="L441" i="88" s="1"/>
  <c r="M441" i="88" s="1"/>
  <c r="K440" i="88"/>
  <c r="L440" i="88" s="1"/>
  <c r="M440" i="88" s="1"/>
  <c r="L439" i="88"/>
  <c r="M439" i="88" s="1"/>
  <c r="K439" i="88"/>
  <c r="K438" i="88"/>
  <c r="L438" i="88" s="1"/>
  <c r="M438" i="88" s="1"/>
  <c r="K437" i="88"/>
  <c r="L437" i="88" s="1"/>
  <c r="M437" i="88" s="1"/>
  <c r="K436" i="88"/>
  <c r="K433" i="88"/>
  <c r="L433" i="88" s="1"/>
  <c r="M433" i="88" s="1"/>
  <c r="K432" i="88"/>
  <c r="L432" i="88" s="1"/>
  <c r="M432" i="88" s="1"/>
  <c r="K431" i="88"/>
  <c r="L431" i="88" s="1"/>
  <c r="M431" i="88" s="1"/>
  <c r="L430" i="88"/>
  <c r="M430" i="88" s="1"/>
  <c r="K430" i="88"/>
  <c r="K429" i="88"/>
  <c r="L429" i="88" s="1"/>
  <c r="M429" i="88" s="1"/>
  <c r="K428" i="88"/>
  <c r="L428" i="88" s="1"/>
  <c r="M428" i="88" s="1"/>
  <c r="K427" i="88"/>
  <c r="L427" i="88" s="1"/>
  <c r="M427" i="88" s="1"/>
  <c r="L426" i="88"/>
  <c r="M426" i="88" s="1"/>
  <c r="K426" i="88"/>
  <c r="K425" i="88"/>
  <c r="L425" i="88" s="1"/>
  <c r="M425" i="88" s="1"/>
  <c r="K424" i="88"/>
  <c r="L424" i="88" s="1"/>
  <c r="M424" i="88" s="1"/>
  <c r="K423" i="88"/>
  <c r="L423" i="88" s="1"/>
  <c r="M423" i="88" s="1"/>
  <c r="L422" i="88"/>
  <c r="M422" i="88" s="1"/>
  <c r="K422" i="88"/>
  <c r="K421" i="88"/>
  <c r="L421" i="88" s="1"/>
  <c r="M421" i="88" s="1"/>
  <c r="K420" i="88"/>
  <c r="L420" i="88" s="1"/>
  <c r="M420" i="88" s="1"/>
  <c r="K419" i="88"/>
  <c r="L410" i="88"/>
  <c r="M410" i="88" s="1"/>
  <c r="K410" i="88"/>
  <c r="K409" i="88"/>
  <c r="L409" i="88" s="1"/>
  <c r="M409" i="88" s="1"/>
  <c r="K408" i="88"/>
  <c r="L408" i="88" s="1"/>
  <c r="M408" i="88" s="1"/>
  <c r="K407" i="88"/>
  <c r="L407" i="88" s="1"/>
  <c r="M407" i="88" s="1"/>
  <c r="L406" i="88"/>
  <c r="M406" i="88" s="1"/>
  <c r="K406" i="88"/>
  <c r="K405" i="88"/>
  <c r="L405" i="88" s="1"/>
  <c r="M405" i="88" s="1"/>
  <c r="K404" i="88"/>
  <c r="L404" i="88" s="1"/>
  <c r="M404" i="88" s="1"/>
  <c r="K403" i="88"/>
  <c r="L403" i="88" s="1"/>
  <c r="M403" i="88" s="1"/>
  <c r="L402" i="88"/>
  <c r="M402" i="88" s="1"/>
  <c r="K402" i="88"/>
  <c r="K401" i="88"/>
  <c r="L401" i="88" s="1"/>
  <c r="M401" i="88" s="1"/>
  <c r="K400" i="88"/>
  <c r="L400" i="88" s="1"/>
  <c r="M400" i="88" s="1"/>
  <c r="K399" i="88"/>
  <c r="L399" i="88" s="1"/>
  <c r="M399" i="88" s="1"/>
  <c r="L398" i="88"/>
  <c r="M398" i="88" s="1"/>
  <c r="K398" i="88"/>
  <c r="K397" i="88"/>
  <c r="L397" i="88" s="1"/>
  <c r="M397" i="88" s="1"/>
  <c r="K396" i="88"/>
  <c r="K411" i="88" s="1"/>
  <c r="K393" i="88"/>
  <c r="L393" i="88" s="1"/>
  <c r="M393" i="88" s="1"/>
  <c r="K392" i="88"/>
  <c r="L392" i="88" s="1"/>
  <c r="M392" i="88" s="1"/>
  <c r="L391" i="88"/>
  <c r="M391" i="88" s="1"/>
  <c r="K391" i="88"/>
  <c r="K390" i="88"/>
  <c r="L390" i="88" s="1"/>
  <c r="M390" i="88" s="1"/>
  <c r="K389" i="88"/>
  <c r="L389" i="88" s="1"/>
  <c r="M389" i="88" s="1"/>
  <c r="K388" i="88"/>
  <c r="L388" i="88" s="1"/>
  <c r="M388" i="88" s="1"/>
  <c r="L387" i="88"/>
  <c r="M387" i="88" s="1"/>
  <c r="K387" i="88"/>
  <c r="K386" i="88"/>
  <c r="L386" i="88" s="1"/>
  <c r="M386" i="88" s="1"/>
  <c r="K385" i="88"/>
  <c r="L385" i="88" s="1"/>
  <c r="M385" i="88" s="1"/>
  <c r="K384" i="88"/>
  <c r="L384" i="88" s="1"/>
  <c r="M384" i="88" s="1"/>
  <c r="L383" i="88"/>
  <c r="M383" i="88" s="1"/>
  <c r="K383" i="88"/>
  <c r="K382" i="88"/>
  <c r="L382" i="88" s="1"/>
  <c r="M382" i="88" s="1"/>
  <c r="K381" i="88"/>
  <c r="L381" i="88" s="1"/>
  <c r="M381" i="88" s="1"/>
  <c r="K380" i="88"/>
  <c r="L380" i="88" s="1"/>
  <c r="M380" i="88" s="1"/>
  <c r="L379" i="88"/>
  <c r="K379" i="88"/>
  <c r="K370" i="88"/>
  <c r="L370" i="88" s="1"/>
  <c r="M370" i="88" s="1"/>
  <c r="K369" i="88"/>
  <c r="L369" i="88" s="1"/>
  <c r="M369" i="88" s="1"/>
  <c r="K368" i="88"/>
  <c r="L368" i="88" s="1"/>
  <c r="M368" i="88" s="1"/>
  <c r="L367" i="88"/>
  <c r="M367" i="88" s="1"/>
  <c r="K367" i="88"/>
  <c r="K366" i="88"/>
  <c r="L366" i="88" s="1"/>
  <c r="M366" i="88" s="1"/>
  <c r="K365" i="88"/>
  <c r="L365" i="88" s="1"/>
  <c r="M365" i="88" s="1"/>
  <c r="K364" i="88"/>
  <c r="L364" i="88" s="1"/>
  <c r="M364" i="88" s="1"/>
  <c r="L363" i="88"/>
  <c r="M363" i="88" s="1"/>
  <c r="K363" i="88"/>
  <c r="K362" i="88"/>
  <c r="L362" i="88" s="1"/>
  <c r="M362" i="88" s="1"/>
  <c r="K361" i="88"/>
  <c r="L361" i="88" s="1"/>
  <c r="M361" i="88" s="1"/>
  <c r="K360" i="88"/>
  <c r="L360" i="88" s="1"/>
  <c r="M360" i="88" s="1"/>
  <c r="L359" i="88"/>
  <c r="M359" i="88" s="1"/>
  <c r="K359" i="88"/>
  <c r="K358" i="88"/>
  <c r="L358" i="88" s="1"/>
  <c r="M358" i="88" s="1"/>
  <c r="K357" i="88"/>
  <c r="L357" i="88" s="1"/>
  <c r="M357" i="88" s="1"/>
  <c r="K356" i="88"/>
  <c r="K353" i="88"/>
  <c r="L353" i="88" s="1"/>
  <c r="M353" i="88" s="1"/>
  <c r="K352" i="88"/>
  <c r="L352" i="88" s="1"/>
  <c r="M352" i="88" s="1"/>
  <c r="K351" i="88"/>
  <c r="L351" i="88" s="1"/>
  <c r="M351" i="88" s="1"/>
  <c r="L350" i="88"/>
  <c r="M350" i="88" s="1"/>
  <c r="K350" i="88"/>
  <c r="K349" i="88"/>
  <c r="L349" i="88" s="1"/>
  <c r="M349" i="88" s="1"/>
  <c r="K348" i="88"/>
  <c r="L348" i="88" s="1"/>
  <c r="M348" i="88" s="1"/>
  <c r="K347" i="88"/>
  <c r="L347" i="88" s="1"/>
  <c r="M347" i="88" s="1"/>
  <c r="L346" i="88"/>
  <c r="M346" i="88" s="1"/>
  <c r="K346" i="88"/>
  <c r="K345" i="88"/>
  <c r="L345" i="88" s="1"/>
  <c r="M345" i="88" s="1"/>
  <c r="K344" i="88"/>
  <c r="L344" i="88" s="1"/>
  <c r="M344" i="88" s="1"/>
  <c r="K343" i="88"/>
  <c r="L343" i="88" s="1"/>
  <c r="M343" i="88" s="1"/>
  <c r="L342" i="88"/>
  <c r="M342" i="88" s="1"/>
  <c r="K342" i="88"/>
  <c r="K341" i="88"/>
  <c r="L341" i="88" s="1"/>
  <c r="M341" i="88" s="1"/>
  <c r="K340" i="88"/>
  <c r="L340" i="88" s="1"/>
  <c r="M340" i="88" s="1"/>
  <c r="K339" i="88"/>
  <c r="K330" i="88"/>
  <c r="L330" i="88" s="1"/>
  <c r="M330" i="88" s="1"/>
  <c r="K329" i="88"/>
  <c r="L329" i="88" s="1"/>
  <c r="M329" i="88" s="1"/>
  <c r="K328" i="88"/>
  <c r="L328" i="88" s="1"/>
  <c r="M328" i="88" s="1"/>
  <c r="K327" i="88"/>
  <c r="L327" i="88" s="1"/>
  <c r="M327" i="88" s="1"/>
  <c r="K326" i="88"/>
  <c r="L326" i="88" s="1"/>
  <c r="M326" i="88" s="1"/>
  <c r="K325" i="88"/>
  <c r="L325" i="88" s="1"/>
  <c r="M325" i="88" s="1"/>
  <c r="L324" i="88"/>
  <c r="M324" i="88" s="1"/>
  <c r="K324" i="88"/>
  <c r="K323" i="88"/>
  <c r="L323" i="88" s="1"/>
  <c r="M323" i="88" s="1"/>
  <c r="K322" i="88"/>
  <c r="L322" i="88" s="1"/>
  <c r="M322" i="88" s="1"/>
  <c r="K321" i="88"/>
  <c r="L321" i="88" s="1"/>
  <c r="M321" i="88" s="1"/>
  <c r="L320" i="88"/>
  <c r="M320" i="88" s="1"/>
  <c r="K320" i="88"/>
  <c r="K319" i="88"/>
  <c r="L319" i="88" s="1"/>
  <c r="M319" i="88" s="1"/>
  <c r="K318" i="88"/>
  <c r="L318" i="88" s="1"/>
  <c r="M318" i="88" s="1"/>
  <c r="K317" i="88"/>
  <c r="L317" i="88" s="1"/>
  <c r="M317" i="88" s="1"/>
  <c r="L316" i="88"/>
  <c r="K316" i="88"/>
  <c r="L313" i="88"/>
  <c r="M313" i="88" s="1"/>
  <c r="K313" i="88"/>
  <c r="K312" i="88"/>
  <c r="L312" i="88" s="1"/>
  <c r="M312" i="88" s="1"/>
  <c r="K311" i="88"/>
  <c r="L311" i="88" s="1"/>
  <c r="M311" i="88" s="1"/>
  <c r="K310" i="88"/>
  <c r="L310" i="88" s="1"/>
  <c r="M310" i="88" s="1"/>
  <c r="L309" i="88"/>
  <c r="M309" i="88" s="1"/>
  <c r="K309" i="88"/>
  <c r="K308" i="88"/>
  <c r="L308" i="88" s="1"/>
  <c r="M308" i="88" s="1"/>
  <c r="K307" i="88"/>
  <c r="L307" i="88" s="1"/>
  <c r="M307" i="88" s="1"/>
  <c r="K306" i="88"/>
  <c r="L306" i="88" s="1"/>
  <c r="M306" i="88" s="1"/>
  <c r="L305" i="88"/>
  <c r="M305" i="88" s="1"/>
  <c r="K305" i="88"/>
  <c r="K304" i="88"/>
  <c r="L304" i="88" s="1"/>
  <c r="M304" i="88" s="1"/>
  <c r="K303" i="88"/>
  <c r="L303" i="88" s="1"/>
  <c r="M303" i="88" s="1"/>
  <c r="K302" i="88"/>
  <c r="L302" i="88" s="1"/>
  <c r="M302" i="88" s="1"/>
  <c r="L301" i="88"/>
  <c r="M301" i="88" s="1"/>
  <c r="K301" i="88"/>
  <c r="K300" i="88"/>
  <c r="K299" i="88"/>
  <c r="L299" i="88" s="1"/>
  <c r="K290" i="88"/>
  <c r="L290" i="88" s="1"/>
  <c r="M290" i="88" s="1"/>
  <c r="L289" i="88"/>
  <c r="M289" i="88" s="1"/>
  <c r="K289" i="88"/>
  <c r="K288" i="88"/>
  <c r="L288" i="88" s="1"/>
  <c r="M288" i="88" s="1"/>
  <c r="K287" i="88"/>
  <c r="L287" i="88" s="1"/>
  <c r="M287" i="88" s="1"/>
  <c r="K286" i="88"/>
  <c r="L286" i="88" s="1"/>
  <c r="M286" i="88" s="1"/>
  <c r="L285" i="88"/>
  <c r="M285" i="88" s="1"/>
  <c r="K285" i="88"/>
  <c r="K284" i="88"/>
  <c r="L284" i="88" s="1"/>
  <c r="M284" i="88" s="1"/>
  <c r="K283" i="88"/>
  <c r="L283" i="88" s="1"/>
  <c r="M283" i="88" s="1"/>
  <c r="K282" i="88"/>
  <c r="L282" i="88" s="1"/>
  <c r="M282" i="88" s="1"/>
  <c r="L281" i="88"/>
  <c r="M281" i="88" s="1"/>
  <c r="K281" i="88"/>
  <c r="K280" i="88"/>
  <c r="L280" i="88" s="1"/>
  <c r="M280" i="88" s="1"/>
  <c r="K279" i="88"/>
  <c r="L279" i="88" s="1"/>
  <c r="M279" i="88" s="1"/>
  <c r="K278" i="88"/>
  <c r="L278" i="88" s="1"/>
  <c r="M278" i="88" s="1"/>
  <c r="L277" i="88"/>
  <c r="M277" i="88" s="1"/>
  <c r="K277" i="88"/>
  <c r="K276" i="88"/>
  <c r="K291" i="88" s="1"/>
  <c r="K273" i="88"/>
  <c r="L273" i="88" s="1"/>
  <c r="M273" i="88" s="1"/>
  <c r="L272" i="88"/>
  <c r="M272" i="88" s="1"/>
  <c r="K272" i="88"/>
  <c r="K271" i="88"/>
  <c r="L271" i="88" s="1"/>
  <c r="M271" i="88" s="1"/>
  <c r="K270" i="88"/>
  <c r="L270" i="88" s="1"/>
  <c r="M270" i="88" s="1"/>
  <c r="K269" i="88"/>
  <c r="L269" i="88" s="1"/>
  <c r="M269" i="88" s="1"/>
  <c r="L268" i="88"/>
  <c r="M268" i="88" s="1"/>
  <c r="K268" i="88"/>
  <c r="K267" i="88"/>
  <c r="L267" i="88" s="1"/>
  <c r="M267" i="88" s="1"/>
  <c r="K266" i="88"/>
  <c r="L266" i="88" s="1"/>
  <c r="M266" i="88" s="1"/>
  <c r="K265" i="88"/>
  <c r="L265" i="88" s="1"/>
  <c r="M265" i="88" s="1"/>
  <c r="L264" i="88"/>
  <c r="M264" i="88" s="1"/>
  <c r="K264" i="88"/>
  <c r="K263" i="88"/>
  <c r="L263" i="88" s="1"/>
  <c r="M263" i="88" s="1"/>
  <c r="K262" i="88"/>
  <c r="L262" i="88" s="1"/>
  <c r="M262" i="88" s="1"/>
  <c r="K261" i="88"/>
  <c r="L261" i="88" s="1"/>
  <c r="M261" i="88" s="1"/>
  <c r="L260" i="88"/>
  <c r="M260" i="88" s="1"/>
  <c r="K260" i="88"/>
  <c r="K259" i="88"/>
  <c r="K274" i="88" s="1"/>
  <c r="K250" i="88"/>
  <c r="L250" i="88" s="1"/>
  <c r="M250" i="88" s="1"/>
  <c r="K249" i="88"/>
  <c r="L249" i="88" s="1"/>
  <c r="M249" i="88" s="1"/>
  <c r="K248" i="88"/>
  <c r="L248" i="88" s="1"/>
  <c r="M248" i="88" s="1"/>
  <c r="K247" i="88"/>
  <c r="L247" i="88" s="1"/>
  <c r="M247" i="88" s="1"/>
  <c r="K246" i="88"/>
  <c r="L246" i="88" s="1"/>
  <c r="M246" i="88" s="1"/>
  <c r="K245" i="88"/>
  <c r="L245" i="88" s="1"/>
  <c r="M245" i="88" s="1"/>
  <c r="K244" i="88"/>
  <c r="L244" i="88" s="1"/>
  <c r="M244" i="88" s="1"/>
  <c r="K243" i="88"/>
  <c r="L243" i="88" s="1"/>
  <c r="M243" i="88" s="1"/>
  <c r="K242" i="88"/>
  <c r="L242" i="88" s="1"/>
  <c r="M242" i="88" s="1"/>
  <c r="K241" i="88"/>
  <c r="L241" i="88" s="1"/>
  <c r="M241" i="88" s="1"/>
  <c r="K240" i="88"/>
  <c r="L240" i="88" s="1"/>
  <c r="M240" i="88" s="1"/>
  <c r="K239" i="88"/>
  <c r="L239" i="88" s="1"/>
  <c r="M239" i="88" s="1"/>
  <c r="K238" i="88"/>
  <c r="L238" i="88" s="1"/>
  <c r="M238" i="88" s="1"/>
  <c r="K237" i="88"/>
  <c r="L237" i="88" s="1"/>
  <c r="M237" i="88" s="1"/>
  <c r="K236" i="88"/>
  <c r="K251" i="88" s="1"/>
  <c r="K233" i="88"/>
  <c r="L233" i="88" s="1"/>
  <c r="M233" i="88" s="1"/>
  <c r="K232" i="88"/>
  <c r="L232" i="88" s="1"/>
  <c r="M232" i="88" s="1"/>
  <c r="L231" i="88"/>
  <c r="M231" i="88" s="1"/>
  <c r="K231" i="88"/>
  <c r="K230" i="88"/>
  <c r="L230" i="88" s="1"/>
  <c r="M230" i="88" s="1"/>
  <c r="K229" i="88"/>
  <c r="L229" i="88" s="1"/>
  <c r="M229" i="88" s="1"/>
  <c r="K228" i="88"/>
  <c r="L228" i="88" s="1"/>
  <c r="M228" i="88" s="1"/>
  <c r="L227" i="88"/>
  <c r="M227" i="88" s="1"/>
  <c r="K227" i="88"/>
  <c r="K226" i="88"/>
  <c r="L226" i="88" s="1"/>
  <c r="M226" i="88" s="1"/>
  <c r="K225" i="88"/>
  <c r="L225" i="88" s="1"/>
  <c r="M225" i="88" s="1"/>
  <c r="K224" i="88"/>
  <c r="L224" i="88" s="1"/>
  <c r="M224" i="88" s="1"/>
  <c r="L223" i="88"/>
  <c r="M223" i="88" s="1"/>
  <c r="K223" i="88"/>
  <c r="K222" i="88"/>
  <c r="L222" i="88" s="1"/>
  <c r="M222" i="88" s="1"/>
  <c r="K221" i="88"/>
  <c r="L221" i="88" s="1"/>
  <c r="M221" i="88" s="1"/>
  <c r="K220" i="88"/>
  <c r="L220" i="88" s="1"/>
  <c r="M220" i="88" s="1"/>
  <c r="L219" i="88"/>
  <c r="K219" i="88"/>
  <c r="K210" i="88"/>
  <c r="L210" i="88" s="1"/>
  <c r="M210" i="88" s="1"/>
  <c r="L209" i="88"/>
  <c r="M209" i="88" s="1"/>
  <c r="K209" i="88"/>
  <c r="K208" i="88"/>
  <c r="L208" i="88" s="1"/>
  <c r="M208" i="88" s="1"/>
  <c r="K207" i="88"/>
  <c r="L207" i="88" s="1"/>
  <c r="M207" i="88" s="1"/>
  <c r="K206" i="88"/>
  <c r="L206" i="88" s="1"/>
  <c r="M206" i="88" s="1"/>
  <c r="L205" i="88"/>
  <c r="M205" i="88" s="1"/>
  <c r="K205" i="88"/>
  <c r="K204" i="88"/>
  <c r="L204" i="88" s="1"/>
  <c r="M204" i="88" s="1"/>
  <c r="K203" i="88"/>
  <c r="L203" i="88" s="1"/>
  <c r="M203" i="88" s="1"/>
  <c r="K202" i="88"/>
  <c r="L202" i="88" s="1"/>
  <c r="M202" i="88" s="1"/>
  <c r="L201" i="88"/>
  <c r="M201" i="88" s="1"/>
  <c r="K201" i="88"/>
  <c r="K200" i="88"/>
  <c r="L200" i="88" s="1"/>
  <c r="M200" i="88" s="1"/>
  <c r="K199" i="88"/>
  <c r="L199" i="88" s="1"/>
  <c r="M199" i="88" s="1"/>
  <c r="K198" i="88"/>
  <c r="L198" i="88" s="1"/>
  <c r="M198" i="88" s="1"/>
  <c r="L197" i="88"/>
  <c r="M197" i="88" s="1"/>
  <c r="K197" i="88"/>
  <c r="K196" i="88"/>
  <c r="K211" i="88" s="1"/>
  <c r="K193" i="88"/>
  <c r="L193" i="88" s="1"/>
  <c r="M193" i="88" s="1"/>
  <c r="L192" i="88"/>
  <c r="M192" i="88" s="1"/>
  <c r="K192" i="88"/>
  <c r="K191" i="88"/>
  <c r="L191" i="88" s="1"/>
  <c r="M191" i="88" s="1"/>
  <c r="K190" i="88"/>
  <c r="L190" i="88" s="1"/>
  <c r="M190" i="88" s="1"/>
  <c r="K189" i="88"/>
  <c r="L189" i="88" s="1"/>
  <c r="M189" i="88" s="1"/>
  <c r="L188" i="88"/>
  <c r="M188" i="88" s="1"/>
  <c r="K188" i="88"/>
  <c r="K187" i="88"/>
  <c r="L187" i="88" s="1"/>
  <c r="M187" i="88" s="1"/>
  <c r="K186" i="88"/>
  <c r="L186" i="88" s="1"/>
  <c r="M186" i="88" s="1"/>
  <c r="K185" i="88"/>
  <c r="L185" i="88" s="1"/>
  <c r="M185" i="88" s="1"/>
  <c r="L184" i="88"/>
  <c r="M184" i="88" s="1"/>
  <c r="K184" i="88"/>
  <c r="K183" i="88"/>
  <c r="L183" i="88" s="1"/>
  <c r="M183" i="88" s="1"/>
  <c r="K182" i="88"/>
  <c r="L182" i="88" s="1"/>
  <c r="M182" i="88" s="1"/>
  <c r="K181" i="88"/>
  <c r="L181" i="88" s="1"/>
  <c r="M181" i="88" s="1"/>
  <c r="L180" i="88"/>
  <c r="M180" i="88" s="1"/>
  <c r="K180" i="88"/>
  <c r="K179" i="88"/>
  <c r="K194" i="88" s="1"/>
  <c r="K170" i="88"/>
  <c r="L170" i="88" s="1"/>
  <c r="M170" i="88" s="1"/>
  <c r="K169" i="88"/>
  <c r="L169" i="88" s="1"/>
  <c r="M169" i="88" s="1"/>
  <c r="K168" i="88"/>
  <c r="L168" i="88" s="1"/>
  <c r="M168" i="88" s="1"/>
  <c r="K167" i="88"/>
  <c r="L167" i="88" s="1"/>
  <c r="M167" i="88" s="1"/>
  <c r="K166" i="88"/>
  <c r="L166" i="88" s="1"/>
  <c r="M166" i="88" s="1"/>
  <c r="K165" i="88"/>
  <c r="L165" i="88" s="1"/>
  <c r="M165" i="88" s="1"/>
  <c r="K164" i="88"/>
  <c r="L164" i="88" s="1"/>
  <c r="M164" i="88" s="1"/>
  <c r="K163" i="88"/>
  <c r="L163" i="88" s="1"/>
  <c r="M163" i="88" s="1"/>
  <c r="K162" i="88"/>
  <c r="L162" i="88" s="1"/>
  <c r="M162" i="88" s="1"/>
  <c r="K161" i="88"/>
  <c r="L161" i="88" s="1"/>
  <c r="M161" i="88" s="1"/>
  <c r="K160" i="88"/>
  <c r="L160" i="88" s="1"/>
  <c r="M160" i="88" s="1"/>
  <c r="K159" i="88"/>
  <c r="L159" i="88" s="1"/>
  <c r="M159" i="88" s="1"/>
  <c r="K158" i="88"/>
  <c r="L158" i="88" s="1"/>
  <c r="M158" i="88" s="1"/>
  <c r="K157" i="88"/>
  <c r="L157" i="88" s="1"/>
  <c r="M157" i="88" s="1"/>
  <c r="K156" i="88"/>
  <c r="K171" i="88" s="1"/>
  <c r="K153" i="88"/>
  <c r="L153" i="88" s="1"/>
  <c r="M153" i="88" s="1"/>
  <c r="L152" i="88"/>
  <c r="M152" i="88" s="1"/>
  <c r="K152" i="88"/>
  <c r="K151" i="88"/>
  <c r="L151" i="88" s="1"/>
  <c r="M151" i="88" s="1"/>
  <c r="K150" i="88"/>
  <c r="L150" i="88" s="1"/>
  <c r="M150" i="88" s="1"/>
  <c r="K149" i="88"/>
  <c r="L149" i="88" s="1"/>
  <c r="M149" i="88" s="1"/>
  <c r="L148" i="88"/>
  <c r="M148" i="88" s="1"/>
  <c r="K148" i="88"/>
  <c r="K147" i="88"/>
  <c r="L147" i="88" s="1"/>
  <c r="M147" i="88" s="1"/>
  <c r="K146" i="88"/>
  <c r="L146" i="88" s="1"/>
  <c r="M146" i="88" s="1"/>
  <c r="K145" i="88"/>
  <c r="L145" i="88" s="1"/>
  <c r="M145" i="88" s="1"/>
  <c r="L144" i="88"/>
  <c r="M144" i="88" s="1"/>
  <c r="K144" i="88"/>
  <c r="K143" i="88"/>
  <c r="L143" i="88" s="1"/>
  <c r="M143" i="88" s="1"/>
  <c r="K142" i="88"/>
  <c r="L142" i="88" s="1"/>
  <c r="M142" i="88" s="1"/>
  <c r="K141" i="88"/>
  <c r="L141" i="88" s="1"/>
  <c r="M141" i="88" s="1"/>
  <c r="L140" i="88"/>
  <c r="M140" i="88" s="1"/>
  <c r="K140" i="88"/>
  <c r="K139" i="88"/>
  <c r="K154" i="88" s="1"/>
  <c r="K130" i="88"/>
  <c r="L130" i="88" s="1"/>
  <c r="M130" i="88" s="1"/>
  <c r="K129" i="88"/>
  <c r="L129" i="88" s="1"/>
  <c r="M129" i="88" s="1"/>
  <c r="K128" i="88"/>
  <c r="L128" i="88" s="1"/>
  <c r="M128" i="88" s="1"/>
  <c r="K127" i="88"/>
  <c r="L127" i="88" s="1"/>
  <c r="M127" i="88" s="1"/>
  <c r="K126" i="88"/>
  <c r="L126" i="88" s="1"/>
  <c r="M126" i="88" s="1"/>
  <c r="K125" i="88"/>
  <c r="L125" i="88" s="1"/>
  <c r="M125" i="88" s="1"/>
  <c r="K124" i="88"/>
  <c r="L124" i="88" s="1"/>
  <c r="M124" i="88" s="1"/>
  <c r="K123" i="88"/>
  <c r="L123" i="88" s="1"/>
  <c r="M123" i="88" s="1"/>
  <c r="K122" i="88"/>
  <c r="L122" i="88" s="1"/>
  <c r="M122" i="88" s="1"/>
  <c r="K121" i="88"/>
  <c r="L121" i="88" s="1"/>
  <c r="M121" i="88" s="1"/>
  <c r="K120" i="88"/>
  <c r="L120" i="88" s="1"/>
  <c r="M120" i="88" s="1"/>
  <c r="K119" i="88"/>
  <c r="L119" i="88" s="1"/>
  <c r="M119" i="88" s="1"/>
  <c r="K118" i="88"/>
  <c r="L118" i="88" s="1"/>
  <c r="M118" i="88" s="1"/>
  <c r="K117" i="88"/>
  <c r="L117" i="88" s="1"/>
  <c r="M117" i="88" s="1"/>
  <c r="K116" i="88"/>
  <c r="K131" i="88" s="1"/>
  <c r="K113" i="88"/>
  <c r="L113" i="88" s="1"/>
  <c r="M113" i="88" s="1"/>
  <c r="L112" i="88"/>
  <c r="M112" i="88" s="1"/>
  <c r="K112" i="88"/>
  <c r="K111" i="88"/>
  <c r="L111" i="88" s="1"/>
  <c r="M111" i="88" s="1"/>
  <c r="K110" i="88"/>
  <c r="L110" i="88" s="1"/>
  <c r="M110" i="88" s="1"/>
  <c r="K109" i="88"/>
  <c r="L109" i="88" s="1"/>
  <c r="M109" i="88" s="1"/>
  <c r="L108" i="88"/>
  <c r="M108" i="88" s="1"/>
  <c r="K108" i="88"/>
  <c r="K107" i="88"/>
  <c r="L107" i="88" s="1"/>
  <c r="M107" i="88" s="1"/>
  <c r="K106" i="88"/>
  <c r="L106" i="88" s="1"/>
  <c r="M106" i="88" s="1"/>
  <c r="K105" i="88"/>
  <c r="L105" i="88" s="1"/>
  <c r="M105" i="88" s="1"/>
  <c r="L104" i="88"/>
  <c r="M104" i="88" s="1"/>
  <c r="K104" i="88"/>
  <c r="K103" i="88"/>
  <c r="L103" i="88" s="1"/>
  <c r="M103" i="88" s="1"/>
  <c r="K102" i="88"/>
  <c r="L102" i="88" s="1"/>
  <c r="M102" i="88" s="1"/>
  <c r="K101" i="88"/>
  <c r="L101" i="88" s="1"/>
  <c r="M101" i="88" s="1"/>
  <c r="L100" i="88"/>
  <c r="M100" i="88" s="1"/>
  <c r="K100" i="88"/>
  <c r="K99" i="88"/>
  <c r="K114" i="88" s="1"/>
  <c r="K90" i="88"/>
  <c r="L90" i="88" s="1"/>
  <c r="M90" i="88" s="1"/>
  <c r="L89" i="88"/>
  <c r="M89" i="88" s="1"/>
  <c r="K89" i="88"/>
  <c r="K88" i="88"/>
  <c r="L88" i="88" s="1"/>
  <c r="M88" i="88" s="1"/>
  <c r="K87" i="88"/>
  <c r="L87" i="88" s="1"/>
  <c r="M87" i="88" s="1"/>
  <c r="K86" i="88"/>
  <c r="L86" i="88" s="1"/>
  <c r="M86" i="88" s="1"/>
  <c r="L85" i="88"/>
  <c r="M85" i="88" s="1"/>
  <c r="K85" i="88"/>
  <c r="K84" i="88"/>
  <c r="L84" i="88" s="1"/>
  <c r="M84" i="88" s="1"/>
  <c r="K83" i="88"/>
  <c r="L83" i="88" s="1"/>
  <c r="M83" i="88" s="1"/>
  <c r="K82" i="88"/>
  <c r="L82" i="88" s="1"/>
  <c r="M82" i="88" s="1"/>
  <c r="L81" i="88"/>
  <c r="M81" i="88" s="1"/>
  <c r="K81" i="88"/>
  <c r="K80" i="88"/>
  <c r="L80" i="88" s="1"/>
  <c r="M80" i="88" s="1"/>
  <c r="K79" i="88"/>
  <c r="L79" i="88" s="1"/>
  <c r="M79" i="88" s="1"/>
  <c r="K78" i="88"/>
  <c r="L78" i="88" s="1"/>
  <c r="M78" i="88" s="1"/>
  <c r="L77" i="88"/>
  <c r="M77" i="88" s="1"/>
  <c r="K77" i="88"/>
  <c r="K76" i="88"/>
  <c r="K91" i="88" s="1"/>
  <c r="K73" i="88"/>
  <c r="L73" i="88" s="1"/>
  <c r="M73" i="88" s="1"/>
  <c r="L72" i="88"/>
  <c r="M72" i="88" s="1"/>
  <c r="K72" i="88"/>
  <c r="K71" i="88"/>
  <c r="L71" i="88" s="1"/>
  <c r="M71" i="88" s="1"/>
  <c r="K70" i="88"/>
  <c r="L70" i="88" s="1"/>
  <c r="M70" i="88" s="1"/>
  <c r="K69" i="88"/>
  <c r="L69" i="88" s="1"/>
  <c r="M69" i="88" s="1"/>
  <c r="L68" i="88"/>
  <c r="M68" i="88" s="1"/>
  <c r="K68" i="88"/>
  <c r="K67" i="88"/>
  <c r="L67" i="88" s="1"/>
  <c r="M67" i="88" s="1"/>
  <c r="K66" i="88"/>
  <c r="L66" i="88" s="1"/>
  <c r="M66" i="88" s="1"/>
  <c r="K65" i="88"/>
  <c r="L65" i="88" s="1"/>
  <c r="M65" i="88" s="1"/>
  <c r="L64" i="88"/>
  <c r="M64" i="88" s="1"/>
  <c r="K64" i="88"/>
  <c r="K63" i="88"/>
  <c r="L63" i="88" s="1"/>
  <c r="M63" i="88" s="1"/>
  <c r="K62" i="88"/>
  <c r="L62" i="88" s="1"/>
  <c r="M62" i="88" s="1"/>
  <c r="K61" i="88"/>
  <c r="L61" i="88" s="1"/>
  <c r="M61" i="88" s="1"/>
  <c r="L60" i="88"/>
  <c r="M60" i="88" s="1"/>
  <c r="K60" i="88"/>
  <c r="K59" i="88"/>
  <c r="K74" i="88" s="1"/>
  <c r="K50" i="88"/>
  <c r="L50" i="88" s="1"/>
  <c r="M50" i="88" s="1"/>
  <c r="L49" i="88"/>
  <c r="M49" i="88" s="1"/>
  <c r="K49" i="88"/>
  <c r="K48" i="88"/>
  <c r="L48" i="88" s="1"/>
  <c r="M48" i="88" s="1"/>
  <c r="L47" i="88"/>
  <c r="M47" i="88" s="1"/>
  <c r="K47" i="88"/>
  <c r="K46" i="88"/>
  <c r="L46" i="88" s="1"/>
  <c r="M46" i="88" s="1"/>
  <c r="L45" i="88"/>
  <c r="M45" i="88" s="1"/>
  <c r="K45" i="88"/>
  <c r="K44" i="88"/>
  <c r="L44" i="88" s="1"/>
  <c r="M44" i="88" s="1"/>
  <c r="L43" i="88"/>
  <c r="M43" i="88" s="1"/>
  <c r="K43" i="88"/>
  <c r="K42" i="88"/>
  <c r="L42" i="88" s="1"/>
  <c r="M42" i="88" s="1"/>
  <c r="L41" i="88"/>
  <c r="M41" i="88" s="1"/>
  <c r="K41" i="88"/>
  <c r="K40" i="88"/>
  <c r="L40" i="88" s="1"/>
  <c r="M40" i="88" s="1"/>
  <c r="L39" i="88"/>
  <c r="M39" i="88" s="1"/>
  <c r="K39" i="88"/>
  <c r="K38" i="88"/>
  <c r="L38" i="88" s="1"/>
  <c r="M38" i="88" s="1"/>
  <c r="L37" i="88"/>
  <c r="M37" i="88" s="1"/>
  <c r="K37" i="88"/>
  <c r="K36" i="88"/>
  <c r="K51" i="88" s="1"/>
  <c r="K33" i="88"/>
  <c r="L33" i="88" s="1"/>
  <c r="M33" i="88" s="1"/>
  <c r="L32" i="88"/>
  <c r="M32" i="88" s="1"/>
  <c r="K32" i="88"/>
  <c r="K31" i="88"/>
  <c r="L31" i="88" s="1"/>
  <c r="M31" i="88" s="1"/>
  <c r="L30" i="88"/>
  <c r="M30" i="88" s="1"/>
  <c r="K30" i="88"/>
  <c r="K29" i="88"/>
  <c r="L29" i="88" s="1"/>
  <c r="M29" i="88" s="1"/>
  <c r="L28" i="88"/>
  <c r="M28" i="88" s="1"/>
  <c r="K28" i="88"/>
  <c r="K27" i="88"/>
  <c r="L27" i="88" s="1"/>
  <c r="M27" i="88" s="1"/>
  <c r="L26" i="88"/>
  <c r="M26" i="88" s="1"/>
  <c r="K26" i="88"/>
  <c r="K25" i="88"/>
  <c r="L25" i="88" s="1"/>
  <c r="M25" i="88" s="1"/>
  <c r="L24" i="88"/>
  <c r="M24" i="88" s="1"/>
  <c r="K24" i="88"/>
  <c r="K23" i="88"/>
  <c r="L23" i="88" s="1"/>
  <c r="M23" i="88" s="1"/>
  <c r="L22" i="88"/>
  <c r="M22" i="88" s="1"/>
  <c r="K22" i="88"/>
  <c r="K21" i="88"/>
  <c r="L21" i="88" s="1"/>
  <c r="M21" i="88" s="1"/>
  <c r="L20" i="88"/>
  <c r="M20" i="88" s="1"/>
  <c r="K20" i="88"/>
  <c r="K19" i="88"/>
  <c r="K34" i="88" s="1"/>
  <c r="K810" i="86"/>
  <c r="L810" i="86" s="1"/>
  <c r="M810" i="86" s="1"/>
  <c r="L809" i="86"/>
  <c r="M809" i="86" s="1"/>
  <c r="K809" i="86"/>
  <c r="K808" i="86"/>
  <c r="L808" i="86" s="1"/>
  <c r="M808" i="86" s="1"/>
  <c r="K807" i="86"/>
  <c r="L807" i="86" s="1"/>
  <c r="M807" i="86" s="1"/>
  <c r="K806" i="86"/>
  <c r="L806" i="86" s="1"/>
  <c r="M806" i="86" s="1"/>
  <c r="L805" i="86"/>
  <c r="M805" i="86" s="1"/>
  <c r="K805" i="86"/>
  <c r="K804" i="86"/>
  <c r="L804" i="86" s="1"/>
  <c r="M804" i="86" s="1"/>
  <c r="K803" i="86"/>
  <c r="L803" i="86" s="1"/>
  <c r="M803" i="86" s="1"/>
  <c r="K802" i="86"/>
  <c r="L802" i="86" s="1"/>
  <c r="M802" i="86" s="1"/>
  <c r="L801" i="86"/>
  <c r="M801" i="86" s="1"/>
  <c r="K801" i="86"/>
  <c r="K800" i="86"/>
  <c r="L800" i="86" s="1"/>
  <c r="M800" i="86" s="1"/>
  <c r="K799" i="86"/>
  <c r="L799" i="86" s="1"/>
  <c r="M799" i="86" s="1"/>
  <c r="K798" i="86"/>
  <c r="L798" i="86" s="1"/>
  <c r="M798" i="86" s="1"/>
  <c r="L797" i="86"/>
  <c r="M797" i="86" s="1"/>
  <c r="K797" i="86"/>
  <c r="K796" i="86"/>
  <c r="K811" i="86" s="1"/>
  <c r="K793" i="86"/>
  <c r="L793" i="86" s="1"/>
  <c r="M793" i="86" s="1"/>
  <c r="L792" i="86"/>
  <c r="M792" i="86" s="1"/>
  <c r="K792" i="86"/>
  <c r="K791" i="86"/>
  <c r="L791" i="86" s="1"/>
  <c r="M791" i="86" s="1"/>
  <c r="K790" i="86"/>
  <c r="L790" i="86" s="1"/>
  <c r="M790" i="86" s="1"/>
  <c r="K789" i="86"/>
  <c r="L789" i="86" s="1"/>
  <c r="M789" i="86" s="1"/>
  <c r="L788" i="86"/>
  <c r="M788" i="86" s="1"/>
  <c r="K788" i="86"/>
  <c r="K787" i="86"/>
  <c r="L787" i="86" s="1"/>
  <c r="M787" i="86" s="1"/>
  <c r="K786" i="86"/>
  <c r="L786" i="86" s="1"/>
  <c r="M786" i="86" s="1"/>
  <c r="K785" i="86"/>
  <c r="L785" i="86" s="1"/>
  <c r="M785" i="86" s="1"/>
  <c r="L784" i="86"/>
  <c r="M784" i="86" s="1"/>
  <c r="K784" i="86"/>
  <c r="K783" i="86"/>
  <c r="L783" i="86" s="1"/>
  <c r="M783" i="86" s="1"/>
  <c r="K782" i="86"/>
  <c r="L782" i="86" s="1"/>
  <c r="M782" i="86" s="1"/>
  <c r="K781" i="86"/>
  <c r="L781" i="86" s="1"/>
  <c r="M781" i="86" s="1"/>
  <c r="L780" i="86"/>
  <c r="M780" i="86" s="1"/>
  <c r="K780" i="86"/>
  <c r="K779" i="86"/>
  <c r="K794" i="86" s="1"/>
  <c r="K770" i="86"/>
  <c r="L770" i="86" s="1"/>
  <c r="M770" i="86" s="1"/>
  <c r="K769" i="86"/>
  <c r="L769" i="86" s="1"/>
  <c r="M769" i="86" s="1"/>
  <c r="K768" i="86"/>
  <c r="L768" i="86" s="1"/>
  <c r="M768" i="86" s="1"/>
  <c r="K767" i="86"/>
  <c r="L767" i="86" s="1"/>
  <c r="M767" i="86" s="1"/>
  <c r="K766" i="86"/>
  <c r="L766" i="86" s="1"/>
  <c r="M766" i="86" s="1"/>
  <c r="K765" i="86"/>
  <c r="L765" i="86" s="1"/>
  <c r="M765" i="86" s="1"/>
  <c r="K764" i="86"/>
  <c r="L764" i="86" s="1"/>
  <c r="M764" i="86" s="1"/>
  <c r="K763" i="86"/>
  <c r="L763" i="86" s="1"/>
  <c r="M763" i="86" s="1"/>
  <c r="K762" i="86"/>
  <c r="L762" i="86" s="1"/>
  <c r="M762" i="86" s="1"/>
  <c r="K761" i="86"/>
  <c r="L761" i="86" s="1"/>
  <c r="M761" i="86" s="1"/>
  <c r="K760" i="86"/>
  <c r="L760" i="86" s="1"/>
  <c r="M760" i="86" s="1"/>
  <c r="K759" i="86"/>
  <c r="L759" i="86" s="1"/>
  <c r="M759" i="86" s="1"/>
  <c r="K758" i="86"/>
  <c r="L758" i="86" s="1"/>
  <c r="M758" i="86" s="1"/>
  <c r="K757" i="86"/>
  <c r="L757" i="86" s="1"/>
  <c r="M757" i="86" s="1"/>
  <c r="K756" i="86"/>
  <c r="K771" i="86" s="1"/>
  <c r="K753" i="86"/>
  <c r="L753" i="86" s="1"/>
  <c r="M753" i="86" s="1"/>
  <c r="K752" i="86"/>
  <c r="L752" i="86" s="1"/>
  <c r="M752" i="86" s="1"/>
  <c r="L751" i="86"/>
  <c r="M751" i="86" s="1"/>
  <c r="K751" i="86"/>
  <c r="K750" i="86"/>
  <c r="L750" i="86" s="1"/>
  <c r="M750" i="86" s="1"/>
  <c r="K749" i="86"/>
  <c r="L749" i="86" s="1"/>
  <c r="M749" i="86" s="1"/>
  <c r="K748" i="86"/>
  <c r="L748" i="86" s="1"/>
  <c r="M748" i="86" s="1"/>
  <c r="L747" i="86"/>
  <c r="M747" i="86" s="1"/>
  <c r="K747" i="86"/>
  <c r="K746" i="86"/>
  <c r="L746" i="86" s="1"/>
  <c r="M746" i="86" s="1"/>
  <c r="K745" i="86"/>
  <c r="L745" i="86" s="1"/>
  <c r="M745" i="86" s="1"/>
  <c r="K744" i="86"/>
  <c r="L744" i="86" s="1"/>
  <c r="M744" i="86" s="1"/>
  <c r="L743" i="86"/>
  <c r="M743" i="86" s="1"/>
  <c r="K743" i="86"/>
  <c r="K742" i="86"/>
  <c r="L742" i="86" s="1"/>
  <c r="M742" i="86" s="1"/>
  <c r="K741" i="86"/>
  <c r="L741" i="86" s="1"/>
  <c r="M741" i="86" s="1"/>
  <c r="K740" i="86"/>
  <c r="L739" i="86"/>
  <c r="K739" i="86"/>
  <c r="K730" i="86"/>
  <c r="L730" i="86" s="1"/>
  <c r="M730" i="86" s="1"/>
  <c r="K729" i="86"/>
  <c r="L729" i="86" s="1"/>
  <c r="M729" i="86" s="1"/>
  <c r="K728" i="86"/>
  <c r="L728" i="86" s="1"/>
  <c r="M728" i="86" s="1"/>
  <c r="L727" i="86"/>
  <c r="M727" i="86" s="1"/>
  <c r="K727" i="86"/>
  <c r="K726" i="86"/>
  <c r="L726" i="86" s="1"/>
  <c r="M726" i="86" s="1"/>
  <c r="K725" i="86"/>
  <c r="L725" i="86" s="1"/>
  <c r="M725" i="86" s="1"/>
  <c r="K724" i="86"/>
  <c r="L724" i="86" s="1"/>
  <c r="M724" i="86" s="1"/>
  <c r="L723" i="86"/>
  <c r="M723" i="86" s="1"/>
  <c r="K723" i="86"/>
  <c r="K722" i="86"/>
  <c r="L722" i="86" s="1"/>
  <c r="M722" i="86" s="1"/>
  <c r="K721" i="86"/>
  <c r="L721" i="86" s="1"/>
  <c r="M721" i="86" s="1"/>
  <c r="K720" i="86"/>
  <c r="L720" i="86" s="1"/>
  <c r="M720" i="86" s="1"/>
  <c r="L719" i="86"/>
  <c r="M719" i="86" s="1"/>
  <c r="K719" i="86"/>
  <c r="K718" i="86"/>
  <c r="L718" i="86" s="1"/>
  <c r="M718" i="86" s="1"/>
  <c r="K717" i="86"/>
  <c r="L717" i="86" s="1"/>
  <c r="M717" i="86" s="1"/>
  <c r="K716" i="86"/>
  <c r="K731" i="86" s="1"/>
  <c r="K713" i="86"/>
  <c r="L713" i="86" s="1"/>
  <c r="M713" i="86" s="1"/>
  <c r="L712" i="86"/>
  <c r="M712" i="86" s="1"/>
  <c r="K712" i="86"/>
  <c r="K711" i="86"/>
  <c r="L711" i="86" s="1"/>
  <c r="M711" i="86" s="1"/>
  <c r="K710" i="86"/>
  <c r="L710" i="86" s="1"/>
  <c r="M710" i="86" s="1"/>
  <c r="K709" i="86"/>
  <c r="L709" i="86" s="1"/>
  <c r="M709" i="86" s="1"/>
  <c r="L708" i="86"/>
  <c r="M708" i="86" s="1"/>
  <c r="K708" i="86"/>
  <c r="K707" i="86"/>
  <c r="L707" i="86" s="1"/>
  <c r="M707" i="86" s="1"/>
  <c r="K706" i="86"/>
  <c r="L706" i="86" s="1"/>
  <c r="M706" i="86" s="1"/>
  <c r="K705" i="86"/>
  <c r="L705" i="86" s="1"/>
  <c r="M705" i="86" s="1"/>
  <c r="L704" i="86"/>
  <c r="M704" i="86" s="1"/>
  <c r="K704" i="86"/>
  <c r="K703" i="86"/>
  <c r="L703" i="86" s="1"/>
  <c r="M703" i="86" s="1"/>
  <c r="K702" i="86"/>
  <c r="L702" i="86" s="1"/>
  <c r="M702" i="86" s="1"/>
  <c r="K701" i="86"/>
  <c r="L701" i="86" s="1"/>
  <c r="M701" i="86" s="1"/>
  <c r="L700" i="86"/>
  <c r="M700" i="86" s="1"/>
  <c r="K700" i="86"/>
  <c r="K699" i="86"/>
  <c r="K714" i="86" s="1"/>
  <c r="K690" i="86"/>
  <c r="L690" i="86" s="1"/>
  <c r="M690" i="86" s="1"/>
  <c r="K689" i="86"/>
  <c r="L689" i="86" s="1"/>
  <c r="M689" i="86" s="1"/>
  <c r="K688" i="86"/>
  <c r="L688" i="86" s="1"/>
  <c r="M688" i="86" s="1"/>
  <c r="L687" i="86"/>
  <c r="M687" i="86" s="1"/>
  <c r="K687" i="86"/>
  <c r="K686" i="86"/>
  <c r="L686" i="86" s="1"/>
  <c r="M686" i="86" s="1"/>
  <c r="K685" i="86"/>
  <c r="L685" i="86" s="1"/>
  <c r="M685" i="86" s="1"/>
  <c r="K684" i="86"/>
  <c r="L684" i="86" s="1"/>
  <c r="M684" i="86" s="1"/>
  <c r="L683" i="86"/>
  <c r="M683" i="86" s="1"/>
  <c r="K683" i="86"/>
  <c r="K682" i="86"/>
  <c r="L682" i="86" s="1"/>
  <c r="M682" i="86" s="1"/>
  <c r="K681" i="86"/>
  <c r="L681" i="86" s="1"/>
  <c r="M681" i="86" s="1"/>
  <c r="K680" i="86"/>
  <c r="L680" i="86" s="1"/>
  <c r="M680" i="86" s="1"/>
  <c r="L679" i="86"/>
  <c r="M679" i="86" s="1"/>
  <c r="K679" i="86"/>
  <c r="K678" i="86"/>
  <c r="L678" i="86" s="1"/>
  <c r="M678" i="86" s="1"/>
  <c r="K677" i="86"/>
  <c r="L677" i="86" s="1"/>
  <c r="M677" i="86" s="1"/>
  <c r="K676" i="86"/>
  <c r="K673" i="86"/>
  <c r="L673" i="86" s="1"/>
  <c r="M673" i="86" s="1"/>
  <c r="K672" i="86"/>
  <c r="L672" i="86" s="1"/>
  <c r="M672" i="86" s="1"/>
  <c r="K671" i="86"/>
  <c r="L671" i="86" s="1"/>
  <c r="M671" i="86" s="1"/>
  <c r="L670" i="86"/>
  <c r="M670" i="86" s="1"/>
  <c r="K670" i="86"/>
  <c r="K669" i="86"/>
  <c r="L669" i="86" s="1"/>
  <c r="M669" i="86" s="1"/>
  <c r="K668" i="86"/>
  <c r="L668" i="86" s="1"/>
  <c r="M668" i="86" s="1"/>
  <c r="K667" i="86"/>
  <c r="L667" i="86" s="1"/>
  <c r="M667" i="86" s="1"/>
  <c r="L666" i="86"/>
  <c r="M666" i="86" s="1"/>
  <c r="K666" i="86"/>
  <c r="K665" i="86"/>
  <c r="L665" i="86" s="1"/>
  <c r="M665" i="86" s="1"/>
  <c r="K664" i="86"/>
  <c r="L664" i="86" s="1"/>
  <c r="M664" i="86" s="1"/>
  <c r="K663" i="86"/>
  <c r="L663" i="86" s="1"/>
  <c r="M663" i="86" s="1"/>
  <c r="L662" i="86"/>
  <c r="M662" i="86" s="1"/>
  <c r="K662" i="86"/>
  <c r="K661" i="86"/>
  <c r="L661" i="86" s="1"/>
  <c r="M661" i="86" s="1"/>
  <c r="K660" i="86"/>
  <c r="L660" i="86" s="1"/>
  <c r="M660" i="86" s="1"/>
  <c r="K659" i="86"/>
  <c r="K650" i="86"/>
  <c r="L650" i="86" s="1"/>
  <c r="M650" i="86" s="1"/>
  <c r="K649" i="86"/>
  <c r="L649" i="86" s="1"/>
  <c r="M649" i="86" s="1"/>
  <c r="K648" i="86"/>
  <c r="L648" i="86" s="1"/>
  <c r="M648" i="86" s="1"/>
  <c r="L647" i="86"/>
  <c r="M647" i="86" s="1"/>
  <c r="K647" i="86"/>
  <c r="K646" i="86"/>
  <c r="L646" i="86" s="1"/>
  <c r="M646" i="86" s="1"/>
  <c r="K645" i="86"/>
  <c r="L645" i="86" s="1"/>
  <c r="M645" i="86" s="1"/>
  <c r="K644" i="86"/>
  <c r="L644" i="86" s="1"/>
  <c r="M644" i="86" s="1"/>
  <c r="L643" i="86"/>
  <c r="M643" i="86" s="1"/>
  <c r="K643" i="86"/>
  <c r="K642" i="86"/>
  <c r="L642" i="86" s="1"/>
  <c r="M642" i="86" s="1"/>
  <c r="K641" i="86"/>
  <c r="L641" i="86" s="1"/>
  <c r="M641" i="86" s="1"/>
  <c r="K640" i="86"/>
  <c r="L640" i="86" s="1"/>
  <c r="M640" i="86" s="1"/>
  <c r="L639" i="86"/>
  <c r="M639" i="86" s="1"/>
  <c r="K639" i="86"/>
  <c r="K638" i="86"/>
  <c r="L638" i="86" s="1"/>
  <c r="M638" i="86" s="1"/>
  <c r="K637" i="86"/>
  <c r="L637" i="86" s="1"/>
  <c r="M637" i="86" s="1"/>
  <c r="K636" i="86"/>
  <c r="K633" i="86"/>
  <c r="L633" i="86" s="1"/>
  <c r="M633" i="86" s="1"/>
  <c r="K632" i="86"/>
  <c r="L632" i="86" s="1"/>
  <c r="M632" i="86" s="1"/>
  <c r="K631" i="86"/>
  <c r="L631" i="86" s="1"/>
  <c r="M631" i="86" s="1"/>
  <c r="L630" i="86"/>
  <c r="M630" i="86" s="1"/>
  <c r="K630" i="86"/>
  <c r="K629" i="86"/>
  <c r="L629" i="86" s="1"/>
  <c r="M629" i="86" s="1"/>
  <c r="K628" i="86"/>
  <c r="L628" i="86" s="1"/>
  <c r="M628" i="86" s="1"/>
  <c r="K627" i="86"/>
  <c r="L627" i="86" s="1"/>
  <c r="M627" i="86" s="1"/>
  <c r="L626" i="86"/>
  <c r="M626" i="86" s="1"/>
  <c r="K626" i="86"/>
  <c r="K625" i="86"/>
  <c r="L625" i="86" s="1"/>
  <c r="M625" i="86" s="1"/>
  <c r="K624" i="86"/>
  <c r="L624" i="86" s="1"/>
  <c r="M624" i="86" s="1"/>
  <c r="K623" i="86"/>
  <c r="L623" i="86" s="1"/>
  <c r="M623" i="86" s="1"/>
  <c r="L622" i="86"/>
  <c r="M622" i="86" s="1"/>
  <c r="K622" i="86"/>
  <c r="K621" i="86"/>
  <c r="L621" i="86" s="1"/>
  <c r="M621" i="86" s="1"/>
  <c r="K620" i="86"/>
  <c r="L620" i="86" s="1"/>
  <c r="M620" i="86" s="1"/>
  <c r="K619" i="86"/>
  <c r="K610" i="86"/>
  <c r="L610" i="86" s="1"/>
  <c r="M610" i="86" s="1"/>
  <c r="K609" i="86"/>
  <c r="L609" i="86" s="1"/>
  <c r="M609" i="86" s="1"/>
  <c r="K608" i="86"/>
  <c r="L608" i="86" s="1"/>
  <c r="M608" i="86" s="1"/>
  <c r="K607" i="86"/>
  <c r="L607" i="86" s="1"/>
  <c r="M607" i="86" s="1"/>
  <c r="K606" i="86"/>
  <c r="L606" i="86" s="1"/>
  <c r="M606" i="86" s="1"/>
  <c r="K605" i="86"/>
  <c r="L605" i="86" s="1"/>
  <c r="M605" i="86" s="1"/>
  <c r="K604" i="86"/>
  <c r="L604" i="86" s="1"/>
  <c r="M604" i="86" s="1"/>
  <c r="K603" i="86"/>
  <c r="L603" i="86" s="1"/>
  <c r="M603" i="86" s="1"/>
  <c r="K602" i="86"/>
  <c r="L602" i="86" s="1"/>
  <c r="M602" i="86" s="1"/>
  <c r="K601" i="86"/>
  <c r="L601" i="86" s="1"/>
  <c r="M601" i="86" s="1"/>
  <c r="K600" i="86"/>
  <c r="L600" i="86" s="1"/>
  <c r="M600" i="86" s="1"/>
  <c r="K599" i="86"/>
  <c r="L599" i="86" s="1"/>
  <c r="M599" i="86" s="1"/>
  <c r="K598" i="86"/>
  <c r="L598" i="86" s="1"/>
  <c r="M598" i="86" s="1"/>
  <c r="K597" i="86"/>
  <c r="L597" i="86" s="1"/>
  <c r="M597" i="86" s="1"/>
  <c r="K596" i="86"/>
  <c r="K611" i="86" s="1"/>
  <c r="K593" i="86"/>
  <c r="L593" i="86" s="1"/>
  <c r="M593" i="86" s="1"/>
  <c r="L592" i="86"/>
  <c r="M592" i="86" s="1"/>
  <c r="K592" i="86"/>
  <c r="K591" i="86"/>
  <c r="L591" i="86" s="1"/>
  <c r="M591" i="86" s="1"/>
  <c r="K590" i="86"/>
  <c r="L590" i="86" s="1"/>
  <c r="M590" i="86" s="1"/>
  <c r="K589" i="86"/>
  <c r="L589" i="86" s="1"/>
  <c r="M589" i="86" s="1"/>
  <c r="L588" i="86"/>
  <c r="M588" i="86" s="1"/>
  <c r="K588" i="86"/>
  <c r="K587" i="86"/>
  <c r="L587" i="86" s="1"/>
  <c r="M587" i="86" s="1"/>
  <c r="K586" i="86"/>
  <c r="L586" i="86" s="1"/>
  <c r="M586" i="86" s="1"/>
  <c r="K585" i="86"/>
  <c r="L585" i="86" s="1"/>
  <c r="M585" i="86" s="1"/>
  <c r="L584" i="86"/>
  <c r="M584" i="86" s="1"/>
  <c r="K584" i="86"/>
  <c r="K583" i="86"/>
  <c r="L583" i="86" s="1"/>
  <c r="M583" i="86" s="1"/>
  <c r="K582" i="86"/>
  <c r="L582" i="86" s="1"/>
  <c r="M582" i="86" s="1"/>
  <c r="K581" i="86"/>
  <c r="L581" i="86" s="1"/>
  <c r="M581" i="86" s="1"/>
  <c r="L580" i="86"/>
  <c r="M580" i="86" s="1"/>
  <c r="K580" i="86"/>
  <c r="K579" i="86"/>
  <c r="K594" i="86" s="1"/>
  <c r="K570" i="86"/>
  <c r="L570" i="86" s="1"/>
  <c r="M570" i="86" s="1"/>
  <c r="K569" i="86"/>
  <c r="L569" i="86" s="1"/>
  <c r="M569" i="86" s="1"/>
  <c r="K568" i="86"/>
  <c r="L568" i="86" s="1"/>
  <c r="M568" i="86" s="1"/>
  <c r="L567" i="86"/>
  <c r="M567" i="86" s="1"/>
  <c r="K567" i="86"/>
  <c r="K566" i="86"/>
  <c r="L566" i="86" s="1"/>
  <c r="M566" i="86" s="1"/>
  <c r="K565" i="86"/>
  <c r="L565" i="86" s="1"/>
  <c r="M565" i="86" s="1"/>
  <c r="K564" i="86"/>
  <c r="L564" i="86" s="1"/>
  <c r="M564" i="86" s="1"/>
  <c r="L563" i="86"/>
  <c r="M563" i="86" s="1"/>
  <c r="K563" i="86"/>
  <c r="K562" i="86"/>
  <c r="L562" i="86" s="1"/>
  <c r="M562" i="86" s="1"/>
  <c r="K561" i="86"/>
  <c r="L561" i="86" s="1"/>
  <c r="M561" i="86" s="1"/>
  <c r="K560" i="86"/>
  <c r="L560" i="86" s="1"/>
  <c r="M560" i="86" s="1"/>
  <c r="L559" i="86"/>
  <c r="M559" i="86" s="1"/>
  <c r="K559" i="86"/>
  <c r="K558" i="86"/>
  <c r="L558" i="86" s="1"/>
  <c r="M558" i="86" s="1"/>
  <c r="K557" i="86"/>
  <c r="L557" i="86" s="1"/>
  <c r="M557" i="86" s="1"/>
  <c r="K556" i="86"/>
  <c r="K553" i="86"/>
  <c r="L553" i="86" s="1"/>
  <c r="M553" i="86" s="1"/>
  <c r="K552" i="86"/>
  <c r="L552" i="86" s="1"/>
  <c r="M552" i="86" s="1"/>
  <c r="K551" i="86"/>
  <c r="L551" i="86" s="1"/>
  <c r="M551" i="86" s="1"/>
  <c r="L550" i="86"/>
  <c r="M550" i="86" s="1"/>
  <c r="K550" i="86"/>
  <c r="K549" i="86"/>
  <c r="L549" i="86" s="1"/>
  <c r="M549" i="86" s="1"/>
  <c r="K548" i="86"/>
  <c r="L548" i="86" s="1"/>
  <c r="M548" i="86" s="1"/>
  <c r="K547" i="86"/>
  <c r="L547" i="86" s="1"/>
  <c r="M547" i="86" s="1"/>
  <c r="L546" i="86"/>
  <c r="M546" i="86" s="1"/>
  <c r="K546" i="86"/>
  <c r="K545" i="86"/>
  <c r="L545" i="86" s="1"/>
  <c r="M545" i="86" s="1"/>
  <c r="K544" i="86"/>
  <c r="L544" i="86" s="1"/>
  <c r="M544" i="86" s="1"/>
  <c r="K543" i="86"/>
  <c r="L543" i="86" s="1"/>
  <c r="M543" i="86" s="1"/>
  <c r="L542" i="86"/>
  <c r="M542" i="86" s="1"/>
  <c r="K542" i="86"/>
  <c r="K541" i="86"/>
  <c r="L541" i="86" s="1"/>
  <c r="M541" i="86" s="1"/>
  <c r="K540" i="86"/>
  <c r="L540" i="86" s="1"/>
  <c r="M540" i="86" s="1"/>
  <c r="K539" i="86"/>
  <c r="L530" i="86"/>
  <c r="M530" i="86" s="1"/>
  <c r="K530" i="86"/>
  <c r="K529" i="86"/>
  <c r="L529" i="86" s="1"/>
  <c r="M529" i="86" s="1"/>
  <c r="K528" i="86"/>
  <c r="L528" i="86" s="1"/>
  <c r="M528" i="86" s="1"/>
  <c r="K527" i="86"/>
  <c r="L527" i="86" s="1"/>
  <c r="M527" i="86" s="1"/>
  <c r="L526" i="86"/>
  <c r="M526" i="86" s="1"/>
  <c r="K526" i="86"/>
  <c r="K525" i="86"/>
  <c r="L525" i="86" s="1"/>
  <c r="M525" i="86" s="1"/>
  <c r="K524" i="86"/>
  <c r="L524" i="86" s="1"/>
  <c r="M524" i="86" s="1"/>
  <c r="K523" i="86"/>
  <c r="L523" i="86" s="1"/>
  <c r="M523" i="86" s="1"/>
  <c r="L522" i="86"/>
  <c r="M522" i="86" s="1"/>
  <c r="K522" i="86"/>
  <c r="K521" i="86"/>
  <c r="L521" i="86" s="1"/>
  <c r="M521" i="86" s="1"/>
  <c r="K520" i="86"/>
  <c r="L520" i="86" s="1"/>
  <c r="M520" i="86" s="1"/>
  <c r="K519" i="86"/>
  <c r="L519" i="86" s="1"/>
  <c r="M519" i="86" s="1"/>
  <c r="L518" i="86"/>
  <c r="M518" i="86" s="1"/>
  <c r="K518" i="86"/>
  <c r="K517" i="86"/>
  <c r="L517" i="86" s="1"/>
  <c r="M517" i="86" s="1"/>
  <c r="K516" i="86"/>
  <c r="K531" i="86" s="1"/>
  <c r="K513" i="86"/>
  <c r="L513" i="86" s="1"/>
  <c r="M513" i="86" s="1"/>
  <c r="K512" i="86"/>
  <c r="L512" i="86" s="1"/>
  <c r="M512" i="86" s="1"/>
  <c r="L511" i="86"/>
  <c r="M511" i="86" s="1"/>
  <c r="K511" i="86"/>
  <c r="K510" i="86"/>
  <c r="L510" i="86" s="1"/>
  <c r="M510" i="86" s="1"/>
  <c r="K509" i="86"/>
  <c r="L509" i="86" s="1"/>
  <c r="M509" i="86" s="1"/>
  <c r="K508" i="86"/>
  <c r="L508" i="86" s="1"/>
  <c r="M508" i="86" s="1"/>
  <c r="L507" i="86"/>
  <c r="M507" i="86" s="1"/>
  <c r="K507" i="86"/>
  <c r="K506" i="86"/>
  <c r="L506" i="86" s="1"/>
  <c r="M506" i="86" s="1"/>
  <c r="K505" i="86"/>
  <c r="L505" i="86" s="1"/>
  <c r="M505" i="86" s="1"/>
  <c r="K504" i="86"/>
  <c r="L504" i="86" s="1"/>
  <c r="M504" i="86" s="1"/>
  <c r="L503" i="86"/>
  <c r="M503" i="86" s="1"/>
  <c r="K503" i="86"/>
  <c r="K502" i="86"/>
  <c r="L502" i="86" s="1"/>
  <c r="M502" i="86" s="1"/>
  <c r="K501" i="86"/>
  <c r="L501" i="86" s="1"/>
  <c r="M501" i="86" s="1"/>
  <c r="K500" i="86"/>
  <c r="L500" i="86" s="1"/>
  <c r="M500" i="86" s="1"/>
  <c r="L499" i="86"/>
  <c r="K499" i="86"/>
  <c r="K490" i="86"/>
  <c r="L490" i="86" s="1"/>
  <c r="M490" i="86" s="1"/>
  <c r="K489" i="86"/>
  <c r="L489" i="86" s="1"/>
  <c r="M489" i="86" s="1"/>
  <c r="K488" i="86"/>
  <c r="L488" i="86" s="1"/>
  <c r="M488" i="86" s="1"/>
  <c r="L487" i="86"/>
  <c r="M487" i="86" s="1"/>
  <c r="K487" i="86"/>
  <c r="K486" i="86"/>
  <c r="L486" i="86" s="1"/>
  <c r="M486" i="86" s="1"/>
  <c r="K485" i="86"/>
  <c r="L485" i="86" s="1"/>
  <c r="M485" i="86" s="1"/>
  <c r="K484" i="86"/>
  <c r="L484" i="86" s="1"/>
  <c r="M484" i="86" s="1"/>
  <c r="L483" i="86"/>
  <c r="M483" i="86" s="1"/>
  <c r="K483" i="86"/>
  <c r="K482" i="86"/>
  <c r="L482" i="86" s="1"/>
  <c r="M482" i="86" s="1"/>
  <c r="K481" i="86"/>
  <c r="L481" i="86" s="1"/>
  <c r="M481" i="86" s="1"/>
  <c r="K480" i="86"/>
  <c r="L480" i="86" s="1"/>
  <c r="M480" i="86" s="1"/>
  <c r="L479" i="86"/>
  <c r="M479" i="86" s="1"/>
  <c r="K479" i="86"/>
  <c r="K478" i="86"/>
  <c r="L478" i="86" s="1"/>
  <c r="M478" i="86" s="1"/>
  <c r="K477" i="86"/>
  <c r="L477" i="86" s="1"/>
  <c r="M477" i="86" s="1"/>
  <c r="K476" i="86"/>
  <c r="K473" i="86"/>
  <c r="L473" i="86" s="1"/>
  <c r="M473" i="86" s="1"/>
  <c r="K472" i="86"/>
  <c r="L472" i="86" s="1"/>
  <c r="M472" i="86" s="1"/>
  <c r="K471" i="86"/>
  <c r="L471" i="86" s="1"/>
  <c r="M471" i="86" s="1"/>
  <c r="L470" i="86"/>
  <c r="M470" i="86" s="1"/>
  <c r="K470" i="86"/>
  <c r="K469" i="86"/>
  <c r="L469" i="86" s="1"/>
  <c r="M469" i="86" s="1"/>
  <c r="K468" i="86"/>
  <c r="L468" i="86" s="1"/>
  <c r="M468" i="86" s="1"/>
  <c r="K467" i="86"/>
  <c r="L467" i="86" s="1"/>
  <c r="M467" i="86" s="1"/>
  <c r="L466" i="86"/>
  <c r="M466" i="86" s="1"/>
  <c r="K466" i="86"/>
  <c r="K465" i="86"/>
  <c r="L465" i="86" s="1"/>
  <c r="M465" i="86" s="1"/>
  <c r="K464" i="86"/>
  <c r="L464" i="86" s="1"/>
  <c r="M464" i="86" s="1"/>
  <c r="K463" i="86"/>
  <c r="L463" i="86" s="1"/>
  <c r="M463" i="86" s="1"/>
  <c r="L462" i="86"/>
  <c r="M462" i="86" s="1"/>
  <c r="K462" i="86"/>
  <c r="K461" i="86"/>
  <c r="L461" i="86" s="1"/>
  <c r="M461" i="86" s="1"/>
  <c r="K460" i="86"/>
  <c r="L460" i="86" s="1"/>
  <c r="M460" i="86" s="1"/>
  <c r="K459" i="86"/>
  <c r="K450" i="86"/>
  <c r="L450" i="86" s="1"/>
  <c r="M450" i="86" s="1"/>
  <c r="K449" i="86"/>
  <c r="L449" i="86" s="1"/>
  <c r="M449" i="86" s="1"/>
  <c r="K448" i="86"/>
  <c r="L448" i="86" s="1"/>
  <c r="M448" i="86" s="1"/>
  <c r="L447" i="86"/>
  <c r="M447" i="86" s="1"/>
  <c r="K447" i="86"/>
  <c r="K446" i="86"/>
  <c r="L446" i="86" s="1"/>
  <c r="M446" i="86" s="1"/>
  <c r="K445" i="86"/>
  <c r="L445" i="86" s="1"/>
  <c r="M445" i="86" s="1"/>
  <c r="K444" i="86"/>
  <c r="L444" i="86" s="1"/>
  <c r="M444" i="86" s="1"/>
  <c r="L443" i="86"/>
  <c r="M443" i="86" s="1"/>
  <c r="K443" i="86"/>
  <c r="K442" i="86"/>
  <c r="L442" i="86" s="1"/>
  <c r="M442" i="86" s="1"/>
  <c r="K441" i="86"/>
  <c r="L441" i="86" s="1"/>
  <c r="M441" i="86" s="1"/>
  <c r="K440" i="86"/>
  <c r="L440" i="86" s="1"/>
  <c r="M440" i="86" s="1"/>
  <c r="L439" i="86"/>
  <c r="M439" i="86" s="1"/>
  <c r="K439" i="86"/>
  <c r="K438" i="86"/>
  <c r="L438" i="86" s="1"/>
  <c r="M438" i="86" s="1"/>
  <c r="K437" i="86"/>
  <c r="L437" i="86" s="1"/>
  <c r="M437" i="86" s="1"/>
  <c r="K436" i="86"/>
  <c r="K433" i="86"/>
  <c r="L433" i="86" s="1"/>
  <c r="M433" i="86" s="1"/>
  <c r="K432" i="86"/>
  <c r="L432" i="86" s="1"/>
  <c r="M432" i="86" s="1"/>
  <c r="K431" i="86"/>
  <c r="L431" i="86" s="1"/>
  <c r="M431" i="86" s="1"/>
  <c r="L430" i="86"/>
  <c r="M430" i="86" s="1"/>
  <c r="K430" i="86"/>
  <c r="K429" i="86"/>
  <c r="L429" i="86" s="1"/>
  <c r="M429" i="86" s="1"/>
  <c r="K428" i="86"/>
  <c r="L428" i="86" s="1"/>
  <c r="M428" i="86" s="1"/>
  <c r="K427" i="86"/>
  <c r="L427" i="86" s="1"/>
  <c r="M427" i="86" s="1"/>
  <c r="L426" i="86"/>
  <c r="M426" i="86" s="1"/>
  <c r="K426" i="86"/>
  <c r="K425" i="86"/>
  <c r="L425" i="86" s="1"/>
  <c r="M425" i="86" s="1"/>
  <c r="K424" i="86"/>
  <c r="L424" i="86" s="1"/>
  <c r="M424" i="86" s="1"/>
  <c r="K423" i="86"/>
  <c r="L423" i="86" s="1"/>
  <c r="M423" i="86" s="1"/>
  <c r="L422" i="86"/>
  <c r="M422" i="86" s="1"/>
  <c r="K422" i="86"/>
  <c r="K421" i="86"/>
  <c r="L421" i="86" s="1"/>
  <c r="M421" i="86" s="1"/>
  <c r="K420" i="86"/>
  <c r="L420" i="86" s="1"/>
  <c r="M420" i="86" s="1"/>
  <c r="K419" i="86"/>
  <c r="K410" i="86"/>
  <c r="L410" i="86" s="1"/>
  <c r="M410" i="86" s="1"/>
  <c r="K409" i="86"/>
  <c r="L409" i="86" s="1"/>
  <c r="M409" i="86" s="1"/>
  <c r="K408" i="86"/>
  <c r="L408" i="86" s="1"/>
  <c r="M408" i="86" s="1"/>
  <c r="L407" i="86"/>
  <c r="M407" i="86" s="1"/>
  <c r="K407" i="86"/>
  <c r="K406" i="86"/>
  <c r="L406" i="86" s="1"/>
  <c r="M406" i="86" s="1"/>
  <c r="K405" i="86"/>
  <c r="L405" i="86" s="1"/>
  <c r="M405" i="86" s="1"/>
  <c r="K404" i="86"/>
  <c r="L404" i="86" s="1"/>
  <c r="M404" i="86" s="1"/>
  <c r="L403" i="86"/>
  <c r="M403" i="86" s="1"/>
  <c r="K403" i="86"/>
  <c r="K402" i="86"/>
  <c r="L402" i="86" s="1"/>
  <c r="M402" i="86" s="1"/>
  <c r="K401" i="86"/>
  <c r="L401" i="86" s="1"/>
  <c r="M401" i="86" s="1"/>
  <c r="K400" i="86"/>
  <c r="L400" i="86" s="1"/>
  <c r="M400" i="86" s="1"/>
  <c r="L399" i="86"/>
  <c r="M399" i="86" s="1"/>
  <c r="K399" i="86"/>
  <c r="K398" i="86"/>
  <c r="L398" i="86" s="1"/>
  <c r="M398" i="86" s="1"/>
  <c r="K397" i="86"/>
  <c r="L397" i="86" s="1"/>
  <c r="M397" i="86" s="1"/>
  <c r="K396" i="86"/>
  <c r="K393" i="86"/>
  <c r="L393" i="86" s="1"/>
  <c r="M393" i="86" s="1"/>
  <c r="K392" i="86"/>
  <c r="L392" i="86" s="1"/>
  <c r="M392" i="86" s="1"/>
  <c r="K391" i="86"/>
  <c r="L391" i="86" s="1"/>
  <c r="M391" i="86" s="1"/>
  <c r="L390" i="86"/>
  <c r="M390" i="86" s="1"/>
  <c r="K390" i="86"/>
  <c r="K389" i="86"/>
  <c r="L389" i="86" s="1"/>
  <c r="M389" i="86" s="1"/>
  <c r="K388" i="86"/>
  <c r="L388" i="86" s="1"/>
  <c r="M388" i="86" s="1"/>
  <c r="K387" i="86"/>
  <c r="L387" i="86" s="1"/>
  <c r="M387" i="86" s="1"/>
  <c r="L386" i="86"/>
  <c r="M386" i="86" s="1"/>
  <c r="K386" i="86"/>
  <c r="K385" i="86"/>
  <c r="L385" i="86" s="1"/>
  <c r="M385" i="86" s="1"/>
  <c r="K384" i="86"/>
  <c r="L384" i="86" s="1"/>
  <c r="M384" i="86" s="1"/>
  <c r="K383" i="86"/>
  <c r="L383" i="86" s="1"/>
  <c r="M383" i="86" s="1"/>
  <c r="L382" i="86"/>
  <c r="M382" i="86" s="1"/>
  <c r="K382" i="86"/>
  <c r="K381" i="86"/>
  <c r="L381" i="86" s="1"/>
  <c r="M381" i="86" s="1"/>
  <c r="K380" i="86"/>
  <c r="L380" i="86" s="1"/>
  <c r="M380" i="86" s="1"/>
  <c r="K379" i="86"/>
  <c r="K370" i="86"/>
  <c r="L370" i="86" s="1"/>
  <c r="M370" i="86" s="1"/>
  <c r="K369" i="86"/>
  <c r="L369" i="86" s="1"/>
  <c r="M369" i="86" s="1"/>
  <c r="K368" i="86"/>
  <c r="L368" i="86" s="1"/>
  <c r="M368" i="86" s="1"/>
  <c r="L367" i="86"/>
  <c r="M367" i="86" s="1"/>
  <c r="K367" i="86"/>
  <c r="K366" i="86"/>
  <c r="L366" i="86" s="1"/>
  <c r="M366" i="86" s="1"/>
  <c r="K365" i="86"/>
  <c r="L365" i="86" s="1"/>
  <c r="M365" i="86" s="1"/>
  <c r="K364" i="86"/>
  <c r="L364" i="86" s="1"/>
  <c r="M364" i="86" s="1"/>
  <c r="L363" i="86"/>
  <c r="M363" i="86" s="1"/>
  <c r="K363" i="86"/>
  <c r="K362" i="86"/>
  <c r="L362" i="86" s="1"/>
  <c r="M362" i="86" s="1"/>
  <c r="K361" i="86"/>
  <c r="L361" i="86" s="1"/>
  <c r="M361" i="86" s="1"/>
  <c r="K360" i="86"/>
  <c r="L360" i="86" s="1"/>
  <c r="M360" i="86" s="1"/>
  <c r="L359" i="86"/>
  <c r="M359" i="86" s="1"/>
  <c r="K359" i="86"/>
  <c r="K358" i="86"/>
  <c r="L358" i="86" s="1"/>
  <c r="M358" i="86" s="1"/>
  <c r="K357" i="86"/>
  <c r="L357" i="86" s="1"/>
  <c r="M357" i="86" s="1"/>
  <c r="K356" i="86"/>
  <c r="K353" i="86"/>
  <c r="L353" i="86" s="1"/>
  <c r="M353" i="86" s="1"/>
  <c r="K352" i="86"/>
  <c r="L352" i="86" s="1"/>
  <c r="M352" i="86" s="1"/>
  <c r="K351" i="86"/>
  <c r="L351" i="86" s="1"/>
  <c r="M351" i="86" s="1"/>
  <c r="L350" i="86"/>
  <c r="M350" i="86" s="1"/>
  <c r="K350" i="86"/>
  <c r="K349" i="86"/>
  <c r="L349" i="86" s="1"/>
  <c r="M349" i="86" s="1"/>
  <c r="K348" i="86"/>
  <c r="L348" i="86" s="1"/>
  <c r="M348" i="86" s="1"/>
  <c r="K347" i="86"/>
  <c r="L347" i="86" s="1"/>
  <c r="M347" i="86" s="1"/>
  <c r="L346" i="86"/>
  <c r="M346" i="86" s="1"/>
  <c r="K346" i="86"/>
  <c r="K345" i="86"/>
  <c r="L345" i="86" s="1"/>
  <c r="M345" i="86" s="1"/>
  <c r="K344" i="86"/>
  <c r="L344" i="86" s="1"/>
  <c r="M344" i="86" s="1"/>
  <c r="K343" i="86"/>
  <c r="L343" i="86" s="1"/>
  <c r="M343" i="86" s="1"/>
  <c r="L342" i="86"/>
  <c r="M342" i="86" s="1"/>
  <c r="K342" i="86"/>
  <c r="K341" i="86"/>
  <c r="L341" i="86" s="1"/>
  <c r="M341" i="86" s="1"/>
  <c r="K340" i="86"/>
  <c r="L340" i="86" s="1"/>
  <c r="M340" i="86" s="1"/>
  <c r="K339" i="86"/>
  <c r="K330" i="86"/>
  <c r="L330" i="86" s="1"/>
  <c r="M330" i="86" s="1"/>
  <c r="K329" i="86"/>
  <c r="L329" i="86" s="1"/>
  <c r="M329" i="86" s="1"/>
  <c r="K328" i="86"/>
  <c r="L328" i="86" s="1"/>
  <c r="M328" i="86" s="1"/>
  <c r="L327" i="86"/>
  <c r="M327" i="86" s="1"/>
  <c r="K327" i="86"/>
  <c r="K326" i="86"/>
  <c r="L326" i="86" s="1"/>
  <c r="M326" i="86" s="1"/>
  <c r="K325" i="86"/>
  <c r="L325" i="86" s="1"/>
  <c r="M325" i="86" s="1"/>
  <c r="K324" i="86"/>
  <c r="L324" i="86" s="1"/>
  <c r="M324" i="86" s="1"/>
  <c r="L323" i="86"/>
  <c r="M323" i="86" s="1"/>
  <c r="K323" i="86"/>
  <c r="K322" i="86"/>
  <c r="L322" i="86" s="1"/>
  <c r="M322" i="86" s="1"/>
  <c r="K321" i="86"/>
  <c r="L321" i="86" s="1"/>
  <c r="M321" i="86" s="1"/>
  <c r="K320" i="86"/>
  <c r="L320" i="86" s="1"/>
  <c r="M320" i="86" s="1"/>
  <c r="L319" i="86"/>
  <c r="M319" i="86" s="1"/>
  <c r="K319" i="86"/>
  <c r="K318" i="86"/>
  <c r="L318" i="86" s="1"/>
  <c r="M318" i="86" s="1"/>
  <c r="K317" i="86"/>
  <c r="L317" i="86" s="1"/>
  <c r="M317" i="86" s="1"/>
  <c r="K316" i="86"/>
  <c r="K313" i="86"/>
  <c r="L313" i="86" s="1"/>
  <c r="M313" i="86" s="1"/>
  <c r="K312" i="86"/>
  <c r="L312" i="86" s="1"/>
  <c r="M312" i="86" s="1"/>
  <c r="K311" i="86"/>
  <c r="L311" i="86" s="1"/>
  <c r="M311" i="86" s="1"/>
  <c r="L310" i="86"/>
  <c r="M310" i="86" s="1"/>
  <c r="K310" i="86"/>
  <c r="K309" i="86"/>
  <c r="L309" i="86" s="1"/>
  <c r="M309" i="86" s="1"/>
  <c r="K308" i="86"/>
  <c r="L308" i="86" s="1"/>
  <c r="M308" i="86" s="1"/>
  <c r="K307" i="86"/>
  <c r="L307" i="86" s="1"/>
  <c r="M307" i="86" s="1"/>
  <c r="L306" i="86"/>
  <c r="M306" i="86" s="1"/>
  <c r="K306" i="86"/>
  <c r="K305" i="86"/>
  <c r="L305" i="86" s="1"/>
  <c r="M305" i="86" s="1"/>
  <c r="K304" i="86"/>
  <c r="L304" i="86" s="1"/>
  <c r="M304" i="86" s="1"/>
  <c r="K303" i="86"/>
  <c r="L303" i="86" s="1"/>
  <c r="M303" i="86" s="1"/>
  <c r="L302" i="86"/>
  <c r="M302" i="86" s="1"/>
  <c r="K302" i="86"/>
  <c r="K301" i="86"/>
  <c r="L301" i="86" s="1"/>
  <c r="M301" i="86" s="1"/>
  <c r="K300" i="86"/>
  <c r="L300" i="86" s="1"/>
  <c r="M300" i="86" s="1"/>
  <c r="K299" i="86"/>
  <c r="K290" i="86"/>
  <c r="L290" i="86" s="1"/>
  <c r="M290" i="86" s="1"/>
  <c r="K289" i="86"/>
  <c r="L289" i="86" s="1"/>
  <c r="M289" i="86" s="1"/>
  <c r="K288" i="86"/>
  <c r="L288" i="86" s="1"/>
  <c r="M288" i="86" s="1"/>
  <c r="L287" i="86"/>
  <c r="M287" i="86" s="1"/>
  <c r="K287" i="86"/>
  <c r="K286" i="86"/>
  <c r="L286" i="86" s="1"/>
  <c r="M286" i="86" s="1"/>
  <c r="K285" i="86"/>
  <c r="L285" i="86" s="1"/>
  <c r="M285" i="86" s="1"/>
  <c r="K284" i="86"/>
  <c r="L284" i="86" s="1"/>
  <c r="M284" i="86" s="1"/>
  <c r="L283" i="86"/>
  <c r="M283" i="86" s="1"/>
  <c r="K283" i="86"/>
  <c r="K282" i="86"/>
  <c r="L282" i="86" s="1"/>
  <c r="M282" i="86" s="1"/>
  <c r="K281" i="86"/>
  <c r="L281" i="86" s="1"/>
  <c r="M281" i="86" s="1"/>
  <c r="K280" i="86"/>
  <c r="L280" i="86" s="1"/>
  <c r="M280" i="86" s="1"/>
  <c r="L279" i="86"/>
  <c r="M279" i="86" s="1"/>
  <c r="K279" i="86"/>
  <c r="K278" i="86"/>
  <c r="L278" i="86" s="1"/>
  <c r="M278" i="86" s="1"/>
  <c r="K277" i="86"/>
  <c r="L277" i="86" s="1"/>
  <c r="M277" i="86" s="1"/>
  <c r="K276" i="86"/>
  <c r="K273" i="86"/>
  <c r="L273" i="86" s="1"/>
  <c r="M273" i="86" s="1"/>
  <c r="K272" i="86"/>
  <c r="L272" i="86" s="1"/>
  <c r="M272" i="86" s="1"/>
  <c r="K271" i="86"/>
  <c r="L271" i="86" s="1"/>
  <c r="M271" i="86" s="1"/>
  <c r="L270" i="86"/>
  <c r="M270" i="86" s="1"/>
  <c r="K270" i="86"/>
  <c r="K269" i="86"/>
  <c r="L269" i="86" s="1"/>
  <c r="M269" i="86" s="1"/>
  <c r="K268" i="86"/>
  <c r="L268" i="86" s="1"/>
  <c r="M268" i="86" s="1"/>
  <c r="K267" i="86"/>
  <c r="L267" i="86" s="1"/>
  <c r="M267" i="86" s="1"/>
  <c r="L266" i="86"/>
  <c r="M266" i="86" s="1"/>
  <c r="K266" i="86"/>
  <c r="K265" i="86"/>
  <c r="L265" i="86" s="1"/>
  <c r="M265" i="86" s="1"/>
  <c r="K264" i="86"/>
  <c r="L264" i="86" s="1"/>
  <c r="M264" i="86" s="1"/>
  <c r="K263" i="86"/>
  <c r="L263" i="86" s="1"/>
  <c r="M263" i="86" s="1"/>
  <c r="L262" i="86"/>
  <c r="M262" i="86" s="1"/>
  <c r="K262" i="86"/>
  <c r="K261" i="86"/>
  <c r="L261" i="86" s="1"/>
  <c r="M261" i="86" s="1"/>
  <c r="K260" i="86"/>
  <c r="L260" i="86" s="1"/>
  <c r="M260" i="86" s="1"/>
  <c r="K259" i="86"/>
  <c r="K250" i="86"/>
  <c r="L250" i="86" s="1"/>
  <c r="M250" i="86" s="1"/>
  <c r="K249" i="86"/>
  <c r="L249" i="86" s="1"/>
  <c r="M249" i="86" s="1"/>
  <c r="K248" i="86"/>
  <c r="L248" i="86" s="1"/>
  <c r="M248" i="86" s="1"/>
  <c r="L247" i="86"/>
  <c r="M247" i="86" s="1"/>
  <c r="K247" i="86"/>
  <c r="K246" i="86"/>
  <c r="L246" i="86" s="1"/>
  <c r="M246" i="86" s="1"/>
  <c r="K245" i="86"/>
  <c r="L245" i="86" s="1"/>
  <c r="M245" i="86" s="1"/>
  <c r="K244" i="86"/>
  <c r="L244" i="86" s="1"/>
  <c r="M244" i="86" s="1"/>
  <c r="L243" i="86"/>
  <c r="M243" i="86" s="1"/>
  <c r="K243" i="86"/>
  <c r="K242" i="86"/>
  <c r="L242" i="86" s="1"/>
  <c r="M242" i="86" s="1"/>
  <c r="K241" i="86"/>
  <c r="L241" i="86" s="1"/>
  <c r="M241" i="86" s="1"/>
  <c r="K240" i="86"/>
  <c r="L240" i="86" s="1"/>
  <c r="M240" i="86" s="1"/>
  <c r="L239" i="86"/>
  <c r="M239" i="86" s="1"/>
  <c r="K239" i="86"/>
  <c r="K238" i="86"/>
  <c r="L238" i="86" s="1"/>
  <c r="M238" i="86" s="1"/>
  <c r="K237" i="86"/>
  <c r="L237" i="86" s="1"/>
  <c r="M237" i="86" s="1"/>
  <c r="K236" i="86"/>
  <c r="K233" i="86"/>
  <c r="L233" i="86" s="1"/>
  <c r="M233" i="86" s="1"/>
  <c r="K232" i="86"/>
  <c r="L232" i="86" s="1"/>
  <c r="M232" i="86" s="1"/>
  <c r="K231" i="86"/>
  <c r="L231" i="86" s="1"/>
  <c r="M231" i="86" s="1"/>
  <c r="L230" i="86"/>
  <c r="M230" i="86" s="1"/>
  <c r="K230" i="86"/>
  <c r="K229" i="86"/>
  <c r="L229" i="86" s="1"/>
  <c r="M229" i="86" s="1"/>
  <c r="K228" i="86"/>
  <c r="L228" i="86" s="1"/>
  <c r="M228" i="86" s="1"/>
  <c r="K227" i="86"/>
  <c r="L227" i="86" s="1"/>
  <c r="M227" i="86" s="1"/>
  <c r="L226" i="86"/>
  <c r="M226" i="86" s="1"/>
  <c r="K226" i="86"/>
  <c r="K225" i="86"/>
  <c r="L225" i="86" s="1"/>
  <c r="M225" i="86" s="1"/>
  <c r="K224" i="86"/>
  <c r="L224" i="86" s="1"/>
  <c r="M224" i="86" s="1"/>
  <c r="K223" i="86"/>
  <c r="L223" i="86" s="1"/>
  <c r="M223" i="86" s="1"/>
  <c r="L222" i="86"/>
  <c r="M222" i="86" s="1"/>
  <c r="K222" i="86"/>
  <c r="K221" i="86"/>
  <c r="L221" i="86" s="1"/>
  <c r="M221" i="86" s="1"/>
  <c r="K220" i="86"/>
  <c r="L220" i="86" s="1"/>
  <c r="M220" i="86" s="1"/>
  <c r="K219" i="86"/>
  <c r="K210" i="86"/>
  <c r="L210" i="86" s="1"/>
  <c r="M210" i="86" s="1"/>
  <c r="K209" i="86"/>
  <c r="L209" i="86" s="1"/>
  <c r="M209" i="86" s="1"/>
  <c r="K208" i="86"/>
  <c r="L208" i="86" s="1"/>
  <c r="M208" i="86" s="1"/>
  <c r="L207" i="86"/>
  <c r="M207" i="86" s="1"/>
  <c r="K207" i="86"/>
  <c r="K206" i="86"/>
  <c r="L206" i="86" s="1"/>
  <c r="M206" i="86" s="1"/>
  <c r="K205" i="86"/>
  <c r="L205" i="86" s="1"/>
  <c r="M205" i="86" s="1"/>
  <c r="K204" i="86"/>
  <c r="L204" i="86" s="1"/>
  <c r="M204" i="86" s="1"/>
  <c r="L203" i="86"/>
  <c r="M203" i="86" s="1"/>
  <c r="K203" i="86"/>
  <c r="K202" i="86"/>
  <c r="L202" i="86" s="1"/>
  <c r="M202" i="86" s="1"/>
  <c r="K201" i="86"/>
  <c r="L201" i="86" s="1"/>
  <c r="M201" i="86" s="1"/>
  <c r="K200" i="86"/>
  <c r="L200" i="86" s="1"/>
  <c r="M200" i="86" s="1"/>
  <c r="L199" i="86"/>
  <c r="M199" i="86" s="1"/>
  <c r="K199" i="86"/>
  <c r="K198" i="86"/>
  <c r="L198" i="86" s="1"/>
  <c r="M198" i="86" s="1"/>
  <c r="K197" i="86"/>
  <c r="L197" i="86" s="1"/>
  <c r="M197" i="86" s="1"/>
  <c r="K196" i="86"/>
  <c r="K193" i="86"/>
  <c r="L193" i="86" s="1"/>
  <c r="M193" i="86" s="1"/>
  <c r="K192" i="86"/>
  <c r="L192" i="86" s="1"/>
  <c r="M192" i="86" s="1"/>
  <c r="K191" i="86"/>
  <c r="L191" i="86" s="1"/>
  <c r="M191" i="86" s="1"/>
  <c r="L190" i="86"/>
  <c r="M190" i="86" s="1"/>
  <c r="K190" i="86"/>
  <c r="K189" i="86"/>
  <c r="L189" i="86" s="1"/>
  <c r="M189" i="86" s="1"/>
  <c r="K188" i="86"/>
  <c r="L188" i="86" s="1"/>
  <c r="M188" i="86" s="1"/>
  <c r="K187" i="86"/>
  <c r="L187" i="86" s="1"/>
  <c r="M187" i="86" s="1"/>
  <c r="L186" i="86"/>
  <c r="M186" i="86" s="1"/>
  <c r="K186" i="86"/>
  <c r="K185" i="86"/>
  <c r="L185" i="86" s="1"/>
  <c r="M185" i="86" s="1"/>
  <c r="K184" i="86"/>
  <c r="L184" i="86" s="1"/>
  <c r="M184" i="86" s="1"/>
  <c r="K183" i="86"/>
  <c r="L183" i="86" s="1"/>
  <c r="M183" i="86" s="1"/>
  <c r="L182" i="86"/>
  <c r="M182" i="86" s="1"/>
  <c r="K182" i="86"/>
  <c r="K181" i="86"/>
  <c r="L181" i="86" s="1"/>
  <c r="M181" i="86" s="1"/>
  <c r="K180" i="86"/>
  <c r="L180" i="86" s="1"/>
  <c r="M180" i="86" s="1"/>
  <c r="K179" i="86"/>
  <c r="K170" i="86"/>
  <c r="L170" i="86" s="1"/>
  <c r="M170" i="86" s="1"/>
  <c r="K169" i="86"/>
  <c r="L169" i="86" s="1"/>
  <c r="M169" i="86" s="1"/>
  <c r="K168" i="86"/>
  <c r="L168" i="86" s="1"/>
  <c r="M168" i="86" s="1"/>
  <c r="L167" i="86"/>
  <c r="M167" i="86" s="1"/>
  <c r="K167" i="86"/>
  <c r="K166" i="86"/>
  <c r="L166" i="86" s="1"/>
  <c r="M166" i="86" s="1"/>
  <c r="K165" i="86"/>
  <c r="L165" i="86" s="1"/>
  <c r="M165" i="86" s="1"/>
  <c r="K164" i="86"/>
  <c r="L164" i="86" s="1"/>
  <c r="M164" i="86" s="1"/>
  <c r="L163" i="86"/>
  <c r="M163" i="86" s="1"/>
  <c r="K163" i="86"/>
  <c r="K162" i="86"/>
  <c r="L162" i="86" s="1"/>
  <c r="M162" i="86" s="1"/>
  <c r="K161" i="86"/>
  <c r="L161" i="86" s="1"/>
  <c r="M161" i="86" s="1"/>
  <c r="K160" i="86"/>
  <c r="L160" i="86" s="1"/>
  <c r="M160" i="86" s="1"/>
  <c r="L159" i="86"/>
  <c r="M159" i="86" s="1"/>
  <c r="K159" i="86"/>
  <c r="K158" i="86"/>
  <c r="L158" i="86" s="1"/>
  <c r="M158" i="86" s="1"/>
  <c r="K157" i="86"/>
  <c r="L157" i="86" s="1"/>
  <c r="M157" i="86" s="1"/>
  <c r="K156" i="86"/>
  <c r="K153" i="86"/>
  <c r="L153" i="86" s="1"/>
  <c r="M153" i="86" s="1"/>
  <c r="K152" i="86"/>
  <c r="L152" i="86" s="1"/>
  <c r="M152" i="86" s="1"/>
  <c r="K151" i="86"/>
  <c r="L151" i="86" s="1"/>
  <c r="M151" i="86" s="1"/>
  <c r="L150" i="86"/>
  <c r="M150" i="86" s="1"/>
  <c r="K150" i="86"/>
  <c r="K149" i="86"/>
  <c r="L149" i="86" s="1"/>
  <c r="M149" i="86" s="1"/>
  <c r="K148" i="86"/>
  <c r="L148" i="86" s="1"/>
  <c r="M148" i="86" s="1"/>
  <c r="K147" i="86"/>
  <c r="L147" i="86" s="1"/>
  <c r="M147" i="86" s="1"/>
  <c r="L146" i="86"/>
  <c r="M146" i="86" s="1"/>
  <c r="K146" i="86"/>
  <c r="K145" i="86"/>
  <c r="L145" i="86" s="1"/>
  <c r="M145" i="86" s="1"/>
  <c r="K144" i="86"/>
  <c r="L144" i="86" s="1"/>
  <c r="M144" i="86" s="1"/>
  <c r="K143" i="86"/>
  <c r="L143" i="86" s="1"/>
  <c r="M143" i="86" s="1"/>
  <c r="L142" i="86"/>
  <c r="M142" i="86" s="1"/>
  <c r="K142" i="86"/>
  <c r="K141" i="86"/>
  <c r="L141" i="86" s="1"/>
  <c r="M141" i="86" s="1"/>
  <c r="K140" i="86"/>
  <c r="L140" i="86" s="1"/>
  <c r="M140" i="86" s="1"/>
  <c r="K139" i="86"/>
  <c r="K130" i="86"/>
  <c r="L130" i="86" s="1"/>
  <c r="M130" i="86" s="1"/>
  <c r="K129" i="86"/>
  <c r="L129" i="86" s="1"/>
  <c r="M129" i="86" s="1"/>
  <c r="K128" i="86"/>
  <c r="L128" i="86" s="1"/>
  <c r="M128" i="86" s="1"/>
  <c r="L127" i="86"/>
  <c r="M127" i="86" s="1"/>
  <c r="K127" i="86"/>
  <c r="K126" i="86"/>
  <c r="L126" i="86" s="1"/>
  <c r="M126" i="86" s="1"/>
  <c r="K125" i="86"/>
  <c r="L125" i="86" s="1"/>
  <c r="M125" i="86" s="1"/>
  <c r="K124" i="86"/>
  <c r="L124" i="86" s="1"/>
  <c r="M124" i="86" s="1"/>
  <c r="L123" i="86"/>
  <c r="M123" i="86" s="1"/>
  <c r="K123" i="86"/>
  <c r="K122" i="86"/>
  <c r="L122" i="86" s="1"/>
  <c r="M122" i="86" s="1"/>
  <c r="K121" i="86"/>
  <c r="L121" i="86" s="1"/>
  <c r="M121" i="86" s="1"/>
  <c r="K120" i="86"/>
  <c r="L120" i="86" s="1"/>
  <c r="M120" i="86" s="1"/>
  <c r="L119" i="86"/>
  <c r="M119" i="86" s="1"/>
  <c r="K119" i="86"/>
  <c r="K118" i="86"/>
  <c r="L118" i="86" s="1"/>
  <c r="M118" i="86" s="1"/>
  <c r="K117" i="86"/>
  <c r="L117" i="86" s="1"/>
  <c r="M117" i="86" s="1"/>
  <c r="K116" i="86"/>
  <c r="K113" i="86"/>
  <c r="L113" i="86" s="1"/>
  <c r="M113" i="86" s="1"/>
  <c r="K112" i="86"/>
  <c r="L112" i="86" s="1"/>
  <c r="M112" i="86" s="1"/>
  <c r="K111" i="86"/>
  <c r="L111" i="86" s="1"/>
  <c r="M111" i="86" s="1"/>
  <c r="L110" i="86"/>
  <c r="M110" i="86" s="1"/>
  <c r="K110" i="86"/>
  <c r="K109" i="86"/>
  <c r="L109" i="86" s="1"/>
  <c r="M109" i="86" s="1"/>
  <c r="K108" i="86"/>
  <c r="L108" i="86" s="1"/>
  <c r="M108" i="86" s="1"/>
  <c r="K107" i="86"/>
  <c r="L107" i="86" s="1"/>
  <c r="M107" i="86" s="1"/>
  <c r="L106" i="86"/>
  <c r="M106" i="86" s="1"/>
  <c r="K106" i="86"/>
  <c r="K105" i="86"/>
  <c r="L105" i="86" s="1"/>
  <c r="M105" i="86" s="1"/>
  <c r="K104" i="86"/>
  <c r="L104" i="86" s="1"/>
  <c r="M104" i="86" s="1"/>
  <c r="K103" i="86"/>
  <c r="L103" i="86" s="1"/>
  <c r="M103" i="86" s="1"/>
  <c r="L102" i="86"/>
  <c r="M102" i="86" s="1"/>
  <c r="K102" i="86"/>
  <c r="K101" i="86"/>
  <c r="L101" i="86" s="1"/>
  <c r="M101" i="86" s="1"/>
  <c r="K100" i="86"/>
  <c r="L100" i="86" s="1"/>
  <c r="M100" i="86" s="1"/>
  <c r="K99" i="86"/>
  <c r="K90" i="86"/>
  <c r="L90" i="86" s="1"/>
  <c r="M90" i="86" s="1"/>
  <c r="K89" i="86"/>
  <c r="L89" i="86" s="1"/>
  <c r="M89" i="86" s="1"/>
  <c r="K88" i="86"/>
  <c r="L88" i="86" s="1"/>
  <c r="M88" i="86" s="1"/>
  <c r="L87" i="86"/>
  <c r="M87" i="86" s="1"/>
  <c r="K87" i="86"/>
  <c r="K86" i="86"/>
  <c r="L86" i="86" s="1"/>
  <c r="M86" i="86" s="1"/>
  <c r="K85" i="86"/>
  <c r="L85" i="86" s="1"/>
  <c r="M85" i="86" s="1"/>
  <c r="K84" i="86"/>
  <c r="L84" i="86" s="1"/>
  <c r="M84" i="86" s="1"/>
  <c r="L83" i="86"/>
  <c r="M83" i="86" s="1"/>
  <c r="K83" i="86"/>
  <c r="K82" i="86"/>
  <c r="L82" i="86" s="1"/>
  <c r="M82" i="86" s="1"/>
  <c r="K81" i="86"/>
  <c r="L81" i="86" s="1"/>
  <c r="M81" i="86" s="1"/>
  <c r="K80" i="86"/>
  <c r="L80" i="86" s="1"/>
  <c r="M80" i="86" s="1"/>
  <c r="L79" i="86"/>
  <c r="M79" i="86" s="1"/>
  <c r="K79" i="86"/>
  <c r="K78" i="86"/>
  <c r="L78" i="86" s="1"/>
  <c r="M78" i="86" s="1"/>
  <c r="K77" i="86"/>
  <c r="L77" i="86" s="1"/>
  <c r="M77" i="86" s="1"/>
  <c r="K76" i="86"/>
  <c r="K73" i="86"/>
  <c r="L73" i="86" s="1"/>
  <c r="M73" i="86" s="1"/>
  <c r="K72" i="86"/>
  <c r="L72" i="86" s="1"/>
  <c r="M72" i="86" s="1"/>
  <c r="K71" i="86"/>
  <c r="L71" i="86" s="1"/>
  <c r="M71" i="86" s="1"/>
  <c r="L70" i="86"/>
  <c r="M70" i="86" s="1"/>
  <c r="K70" i="86"/>
  <c r="K69" i="86"/>
  <c r="L69" i="86" s="1"/>
  <c r="M69" i="86" s="1"/>
  <c r="K68" i="86"/>
  <c r="L68" i="86" s="1"/>
  <c r="M68" i="86" s="1"/>
  <c r="K67" i="86"/>
  <c r="L67" i="86" s="1"/>
  <c r="M67" i="86" s="1"/>
  <c r="L66" i="86"/>
  <c r="M66" i="86" s="1"/>
  <c r="K66" i="86"/>
  <c r="K65" i="86"/>
  <c r="L65" i="86" s="1"/>
  <c r="M65" i="86" s="1"/>
  <c r="K64" i="86"/>
  <c r="L64" i="86" s="1"/>
  <c r="M64" i="86" s="1"/>
  <c r="K63" i="86"/>
  <c r="L63" i="86" s="1"/>
  <c r="M63" i="86" s="1"/>
  <c r="L62" i="86"/>
  <c r="M62" i="86" s="1"/>
  <c r="K62" i="86"/>
  <c r="K61" i="86"/>
  <c r="L61" i="86" s="1"/>
  <c r="M61" i="86" s="1"/>
  <c r="K60" i="86"/>
  <c r="L60" i="86" s="1"/>
  <c r="M60" i="86" s="1"/>
  <c r="K59" i="86"/>
  <c r="K50" i="86"/>
  <c r="L50" i="86" s="1"/>
  <c r="M50" i="86" s="1"/>
  <c r="L49" i="86"/>
  <c r="M49" i="86" s="1"/>
  <c r="K49" i="86"/>
  <c r="K48" i="86"/>
  <c r="L48" i="86" s="1"/>
  <c r="M48" i="86" s="1"/>
  <c r="L47" i="86"/>
  <c r="M47" i="86" s="1"/>
  <c r="K47" i="86"/>
  <c r="K46" i="86"/>
  <c r="L46" i="86" s="1"/>
  <c r="M46" i="86" s="1"/>
  <c r="L45" i="86"/>
  <c r="M45" i="86" s="1"/>
  <c r="K45" i="86"/>
  <c r="K44" i="86"/>
  <c r="L44" i="86" s="1"/>
  <c r="M44" i="86" s="1"/>
  <c r="L43" i="86"/>
  <c r="M43" i="86" s="1"/>
  <c r="K43" i="86"/>
  <c r="K42" i="86"/>
  <c r="L42" i="86" s="1"/>
  <c r="M42" i="86" s="1"/>
  <c r="L41" i="86"/>
  <c r="M41" i="86" s="1"/>
  <c r="K41" i="86"/>
  <c r="K40" i="86"/>
  <c r="L40" i="86" s="1"/>
  <c r="M40" i="86" s="1"/>
  <c r="L39" i="86"/>
  <c r="M39" i="86" s="1"/>
  <c r="K39" i="86"/>
  <c r="K38" i="86"/>
  <c r="L38" i="86" s="1"/>
  <c r="M38" i="86" s="1"/>
  <c r="L37" i="86"/>
  <c r="M37" i="86" s="1"/>
  <c r="K37" i="86"/>
  <c r="K36" i="86"/>
  <c r="K51" i="86" s="1"/>
  <c r="K33" i="86"/>
  <c r="L33" i="86" s="1"/>
  <c r="M33" i="86" s="1"/>
  <c r="L32" i="86"/>
  <c r="M32" i="86" s="1"/>
  <c r="K32" i="86"/>
  <c r="K31" i="86"/>
  <c r="L31" i="86" s="1"/>
  <c r="M31" i="86" s="1"/>
  <c r="L30" i="86"/>
  <c r="M30" i="86" s="1"/>
  <c r="K30" i="86"/>
  <c r="K29" i="86"/>
  <c r="L29" i="86" s="1"/>
  <c r="M29" i="86" s="1"/>
  <c r="L28" i="86"/>
  <c r="M28" i="86" s="1"/>
  <c r="K28" i="86"/>
  <c r="K27" i="86"/>
  <c r="L27" i="86" s="1"/>
  <c r="M27" i="86" s="1"/>
  <c r="L26" i="86"/>
  <c r="M26" i="86" s="1"/>
  <c r="K26" i="86"/>
  <c r="K25" i="86"/>
  <c r="L25" i="86" s="1"/>
  <c r="M25" i="86" s="1"/>
  <c r="L24" i="86"/>
  <c r="M24" i="86" s="1"/>
  <c r="K24" i="86"/>
  <c r="K23" i="86"/>
  <c r="L23" i="86" s="1"/>
  <c r="M23" i="86" s="1"/>
  <c r="L22" i="86"/>
  <c r="M22" i="86" s="1"/>
  <c r="K22" i="86"/>
  <c r="K21" i="86"/>
  <c r="L21" i="86" s="1"/>
  <c r="M21" i="86" s="1"/>
  <c r="L20" i="86"/>
  <c r="M20" i="86" s="1"/>
  <c r="K20" i="86"/>
  <c r="K19" i="86"/>
  <c r="K34" i="86" s="1"/>
  <c r="L810" i="84"/>
  <c r="M810" i="84" s="1"/>
  <c r="K810" i="84"/>
  <c r="K809" i="84"/>
  <c r="L809" i="84" s="1"/>
  <c r="M809" i="84" s="1"/>
  <c r="K808" i="84"/>
  <c r="L808" i="84" s="1"/>
  <c r="M808" i="84" s="1"/>
  <c r="K807" i="84"/>
  <c r="L807" i="84" s="1"/>
  <c r="M807" i="84" s="1"/>
  <c r="L806" i="84"/>
  <c r="M806" i="84" s="1"/>
  <c r="K806" i="84"/>
  <c r="K805" i="84"/>
  <c r="L805" i="84" s="1"/>
  <c r="M805" i="84" s="1"/>
  <c r="K804" i="84"/>
  <c r="L804" i="84" s="1"/>
  <c r="M804" i="84" s="1"/>
  <c r="K803" i="84"/>
  <c r="L803" i="84" s="1"/>
  <c r="M803" i="84" s="1"/>
  <c r="L802" i="84"/>
  <c r="M802" i="84" s="1"/>
  <c r="K802" i="84"/>
  <c r="K801" i="84"/>
  <c r="L801" i="84" s="1"/>
  <c r="M801" i="84" s="1"/>
  <c r="K800" i="84"/>
  <c r="L800" i="84" s="1"/>
  <c r="M800" i="84" s="1"/>
  <c r="K799" i="84"/>
  <c r="L799" i="84" s="1"/>
  <c r="M799" i="84" s="1"/>
  <c r="L798" i="84"/>
  <c r="M798" i="84" s="1"/>
  <c r="K798" i="84"/>
  <c r="K797" i="84"/>
  <c r="L797" i="84" s="1"/>
  <c r="M797" i="84" s="1"/>
  <c r="K796" i="84"/>
  <c r="L793" i="84"/>
  <c r="M793" i="84" s="1"/>
  <c r="K793" i="84"/>
  <c r="K792" i="84"/>
  <c r="L792" i="84" s="1"/>
  <c r="M792" i="84" s="1"/>
  <c r="K791" i="84"/>
  <c r="L791" i="84" s="1"/>
  <c r="M791" i="84" s="1"/>
  <c r="K790" i="84"/>
  <c r="L790" i="84" s="1"/>
  <c r="M790" i="84" s="1"/>
  <c r="L789" i="84"/>
  <c r="M789" i="84" s="1"/>
  <c r="K789" i="84"/>
  <c r="K788" i="84"/>
  <c r="L788" i="84" s="1"/>
  <c r="M788" i="84" s="1"/>
  <c r="K787" i="84"/>
  <c r="L787" i="84" s="1"/>
  <c r="M787" i="84" s="1"/>
  <c r="K786" i="84"/>
  <c r="L786" i="84" s="1"/>
  <c r="M786" i="84" s="1"/>
  <c r="L785" i="84"/>
  <c r="M785" i="84" s="1"/>
  <c r="K785" i="84"/>
  <c r="K784" i="84"/>
  <c r="L784" i="84" s="1"/>
  <c r="M784" i="84" s="1"/>
  <c r="K783" i="84"/>
  <c r="L783" i="84" s="1"/>
  <c r="M783" i="84" s="1"/>
  <c r="K782" i="84"/>
  <c r="L782" i="84" s="1"/>
  <c r="M782" i="84" s="1"/>
  <c r="L781" i="84"/>
  <c r="M781" i="84" s="1"/>
  <c r="K781" i="84"/>
  <c r="K780" i="84"/>
  <c r="L780" i="84" s="1"/>
  <c r="M780" i="84" s="1"/>
  <c r="K779" i="84"/>
  <c r="K794" i="84" s="1"/>
  <c r="K770" i="84"/>
  <c r="L770" i="84" s="1"/>
  <c r="M770" i="84" s="1"/>
  <c r="K769" i="84"/>
  <c r="L769" i="84" s="1"/>
  <c r="M769" i="84" s="1"/>
  <c r="K768" i="84"/>
  <c r="L768" i="84" s="1"/>
  <c r="M768" i="84" s="1"/>
  <c r="L767" i="84"/>
  <c r="M767" i="84" s="1"/>
  <c r="K767" i="84"/>
  <c r="K766" i="84"/>
  <c r="L766" i="84" s="1"/>
  <c r="M766" i="84" s="1"/>
  <c r="K765" i="84"/>
  <c r="L765" i="84" s="1"/>
  <c r="M765" i="84" s="1"/>
  <c r="K764" i="84"/>
  <c r="L764" i="84" s="1"/>
  <c r="M764" i="84" s="1"/>
  <c r="L763" i="84"/>
  <c r="M763" i="84" s="1"/>
  <c r="K763" i="84"/>
  <c r="K762" i="84"/>
  <c r="L762" i="84" s="1"/>
  <c r="M762" i="84" s="1"/>
  <c r="K761" i="84"/>
  <c r="L761" i="84" s="1"/>
  <c r="M761" i="84" s="1"/>
  <c r="K760" i="84"/>
  <c r="L760" i="84" s="1"/>
  <c r="M760" i="84" s="1"/>
  <c r="L759" i="84"/>
  <c r="M759" i="84" s="1"/>
  <c r="K759" i="84"/>
  <c r="K758" i="84"/>
  <c r="L758" i="84" s="1"/>
  <c r="M758" i="84" s="1"/>
  <c r="K757" i="84"/>
  <c r="L757" i="84" s="1"/>
  <c r="M757" i="84" s="1"/>
  <c r="K756" i="84"/>
  <c r="K753" i="84"/>
  <c r="L753" i="84" s="1"/>
  <c r="M753" i="84" s="1"/>
  <c r="K752" i="84"/>
  <c r="L752" i="84" s="1"/>
  <c r="M752" i="84" s="1"/>
  <c r="K751" i="84"/>
  <c r="L751" i="84" s="1"/>
  <c r="M751" i="84" s="1"/>
  <c r="L750" i="84"/>
  <c r="M750" i="84" s="1"/>
  <c r="K750" i="84"/>
  <c r="K749" i="84"/>
  <c r="L749" i="84" s="1"/>
  <c r="M749" i="84" s="1"/>
  <c r="K748" i="84"/>
  <c r="L748" i="84" s="1"/>
  <c r="M748" i="84" s="1"/>
  <c r="K747" i="84"/>
  <c r="L747" i="84" s="1"/>
  <c r="M747" i="84" s="1"/>
  <c r="L746" i="84"/>
  <c r="M746" i="84" s="1"/>
  <c r="K746" i="84"/>
  <c r="K745" i="84"/>
  <c r="L745" i="84" s="1"/>
  <c r="M745" i="84" s="1"/>
  <c r="K744" i="84"/>
  <c r="L744" i="84" s="1"/>
  <c r="M744" i="84" s="1"/>
  <c r="K743" i="84"/>
  <c r="L743" i="84" s="1"/>
  <c r="M743" i="84" s="1"/>
  <c r="L742" i="84"/>
  <c r="M742" i="84" s="1"/>
  <c r="K742" i="84"/>
  <c r="K741" i="84"/>
  <c r="L741" i="84" s="1"/>
  <c r="M741" i="84" s="1"/>
  <c r="K740" i="84"/>
  <c r="L740" i="84" s="1"/>
  <c r="M740" i="84" s="1"/>
  <c r="K739" i="84"/>
  <c r="K730" i="84"/>
  <c r="L730" i="84" s="1"/>
  <c r="M730" i="84" s="1"/>
  <c r="L729" i="84"/>
  <c r="M729" i="84" s="1"/>
  <c r="K729" i="84"/>
  <c r="K728" i="84"/>
  <c r="L728" i="84" s="1"/>
  <c r="M728" i="84" s="1"/>
  <c r="K727" i="84"/>
  <c r="L727" i="84" s="1"/>
  <c r="M727" i="84" s="1"/>
  <c r="K726" i="84"/>
  <c r="L726" i="84" s="1"/>
  <c r="M726" i="84" s="1"/>
  <c r="L725" i="84"/>
  <c r="M725" i="84" s="1"/>
  <c r="K725" i="84"/>
  <c r="K724" i="84"/>
  <c r="L724" i="84" s="1"/>
  <c r="M724" i="84" s="1"/>
  <c r="K723" i="84"/>
  <c r="L723" i="84" s="1"/>
  <c r="M723" i="84" s="1"/>
  <c r="K722" i="84"/>
  <c r="L722" i="84" s="1"/>
  <c r="M722" i="84" s="1"/>
  <c r="L721" i="84"/>
  <c r="M721" i="84" s="1"/>
  <c r="K721" i="84"/>
  <c r="K720" i="84"/>
  <c r="L720" i="84" s="1"/>
  <c r="M720" i="84" s="1"/>
  <c r="K719" i="84"/>
  <c r="L719" i="84" s="1"/>
  <c r="M719" i="84" s="1"/>
  <c r="K718" i="84"/>
  <c r="L718" i="84" s="1"/>
  <c r="M718" i="84" s="1"/>
  <c r="L717" i="84"/>
  <c r="M717" i="84" s="1"/>
  <c r="K717" i="84"/>
  <c r="K716" i="84"/>
  <c r="K731" i="84" s="1"/>
  <c r="K713" i="84"/>
  <c r="L713" i="84" s="1"/>
  <c r="M713" i="84" s="1"/>
  <c r="L712" i="84"/>
  <c r="M712" i="84" s="1"/>
  <c r="K712" i="84"/>
  <c r="K711" i="84"/>
  <c r="L711" i="84" s="1"/>
  <c r="M711" i="84" s="1"/>
  <c r="K710" i="84"/>
  <c r="L710" i="84" s="1"/>
  <c r="M710" i="84" s="1"/>
  <c r="K709" i="84"/>
  <c r="L709" i="84" s="1"/>
  <c r="M709" i="84" s="1"/>
  <c r="L708" i="84"/>
  <c r="M708" i="84" s="1"/>
  <c r="K708" i="84"/>
  <c r="K707" i="84"/>
  <c r="L707" i="84" s="1"/>
  <c r="M707" i="84" s="1"/>
  <c r="K706" i="84"/>
  <c r="L706" i="84" s="1"/>
  <c r="M706" i="84" s="1"/>
  <c r="K705" i="84"/>
  <c r="L705" i="84" s="1"/>
  <c r="M705" i="84" s="1"/>
  <c r="L704" i="84"/>
  <c r="M704" i="84" s="1"/>
  <c r="K704" i="84"/>
  <c r="K703" i="84"/>
  <c r="L703" i="84" s="1"/>
  <c r="M703" i="84" s="1"/>
  <c r="K702" i="84"/>
  <c r="L702" i="84" s="1"/>
  <c r="M702" i="84" s="1"/>
  <c r="K701" i="84"/>
  <c r="L701" i="84" s="1"/>
  <c r="M701" i="84" s="1"/>
  <c r="L700" i="84"/>
  <c r="M700" i="84" s="1"/>
  <c r="K700" i="84"/>
  <c r="K699" i="84"/>
  <c r="K714" i="84" s="1"/>
  <c r="K690" i="84"/>
  <c r="L690" i="84" s="1"/>
  <c r="M690" i="84" s="1"/>
  <c r="K689" i="84"/>
  <c r="L689" i="84" s="1"/>
  <c r="M689" i="84" s="1"/>
  <c r="K688" i="84"/>
  <c r="L688" i="84" s="1"/>
  <c r="M688" i="84" s="1"/>
  <c r="K687" i="84"/>
  <c r="L687" i="84" s="1"/>
  <c r="M687" i="84" s="1"/>
  <c r="K686" i="84"/>
  <c r="L686" i="84" s="1"/>
  <c r="M686" i="84" s="1"/>
  <c r="K685" i="84"/>
  <c r="L685" i="84" s="1"/>
  <c r="M685" i="84" s="1"/>
  <c r="K684" i="84"/>
  <c r="L684" i="84" s="1"/>
  <c r="M684" i="84" s="1"/>
  <c r="K683" i="84"/>
  <c r="L683" i="84" s="1"/>
  <c r="M683" i="84" s="1"/>
  <c r="K682" i="84"/>
  <c r="L682" i="84" s="1"/>
  <c r="M682" i="84" s="1"/>
  <c r="K681" i="84"/>
  <c r="L681" i="84" s="1"/>
  <c r="M681" i="84" s="1"/>
  <c r="K680" i="84"/>
  <c r="L680" i="84" s="1"/>
  <c r="M680" i="84" s="1"/>
  <c r="K679" i="84"/>
  <c r="L679" i="84" s="1"/>
  <c r="M679" i="84" s="1"/>
  <c r="K678" i="84"/>
  <c r="L678" i="84" s="1"/>
  <c r="M678" i="84" s="1"/>
  <c r="K677" i="84"/>
  <c r="L677" i="84" s="1"/>
  <c r="M677" i="84" s="1"/>
  <c r="K676" i="84"/>
  <c r="K691" i="84" s="1"/>
  <c r="K673" i="84"/>
  <c r="L673" i="84" s="1"/>
  <c r="M673" i="84" s="1"/>
  <c r="K672" i="84"/>
  <c r="L672" i="84" s="1"/>
  <c r="M672" i="84" s="1"/>
  <c r="L671" i="84"/>
  <c r="M671" i="84" s="1"/>
  <c r="K671" i="84"/>
  <c r="K670" i="84"/>
  <c r="L670" i="84" s="1"/>
  <c r="M670" i="84" s="1"/>
  <c r="K669" i="84"/>
  <c r="L669" i="84" s="1"/>
  <c r="M669" i="84" s="1"/>
  <c r="K668" i="84"/>
  <c r="L668" i="84" s="1"/>
  <c r="M668" i="84" s="1"/>
  <c r="L667" i="84"/>
  <c r="M667" i="84" s="1"/>
  <c r="K667" i="84"/>
  <c r="K666" i="84"/>
  <c r="L666" i="84" s="1"/>
  <c r="M666" i="84" s="1"/>
  <c r="K665" i="84"/>
  <c r="L665" i="84" s="1"/>
  <c r="M665" i="84" s="1"/>
  <c r="K664" i="84"/>
  <c r="L664" i="84" s="1"/>
  <c r="M664" i="84" s="1"/>
  <c r="L663" i="84"/>
  <c r="M663" i="84" s="1"/>
  <c r="K663" i="84"/>
  <c r="K662" i="84"/>
  <c r="L662" i="84" s="1"/>
  <c r="M662" i="84" s="1"/>
  <c r="K661" i="84"/>
  <c r="L661" i="84" s="1"/>
  <c r="M661" i="84" s="1"/>
  <c r="K660" i="84"/>
  <c r="L660" i="84" s="1"/>
  <c r="M660" i="84" s="1"/>
  <c r="L659" i="84"/>
  <c r="K659" i="84"/>
  <c r="K650" i="84"/>
  <c r="L650" i="84" s="1"/>
  <c r="M650" i="84" s="1"/>
  <c r="K649" i="84"/>
  <c r="L649" i="84" s="1"/>
  <c r="M649" i="84" s="1"/>
  <c r="K648" i="84"/>
  <c r="L648" i="84" s="1"/>
  <c r="M648" i="84" s="1"/>
  <c r="K647" i="84"/>
  <c r="L647" i="84" s="1"/>
  <c r="M647" i="84" s="1"/>
  <c r="K646" i="84"/>
  <c r="L646" i="84" s="1"/>
  <c r="M646" i="84" s="1"/>
  <c r="K645" i="84"/>
  <c r="L645" i="84" s="1"/>
  <c r="M645" i="84" s="1"/>
  <c r="K644" i="84"/>
  <c r="L644" i="84" s="1"/>
  <c r="M644" i="84" s="1"/>
  <c r="K643" i="84"/>
  <c r="L643" i="84" s="1"/>
  <c r="M643" i="84" s="1"/>
  <c r="K642" i="84"/>
  <c r="L642" i="84" s="1"/>
  <c r="M642" i="84" s="1"/>
  <c r="K641" i="84"/>
  <c r="L641" i="84" s="1"/>
  <c r="M641" i="84" s="1"/>
  <c r="K640" i="84"/>
  <c r="L640" i="84" s="1"/>
  <c r="M640" i="84" s="1"/>
  <c r="K639" i="84"/>
  <c r="L639" i="84" s="1"/>
  <c r="M639" i="84" s="1"/>
  <c r="K638" i="84"/>
  <c r="L638" i="84" s="1"/>
  <c r="M638" i="84" s="1"/>
  <c r="K637" i="84"/>
  <c r="L637" i="84" s="1"/>
  <c r="M637" i="84" s="1"/>
  <c r="K636" i="84"/>
  <c r="K651" i="84" s="1"/>
  <c r="K633" i="84"/>
  <c r="L633" i="84" s="1"/>
  <c r="M633" i="84" s="1"/>
  <c r="L632" i="84"/>
  <c r="M632" i="84" s="1"/>
  <c r="K632" i="84"/>
  <c r="K631" i="84"/>
  <c r="L631" i="84" s="1"/>
  <c r="M631" i="84" s="1"/>
  <c r="K630" i="84"/>
  <c r="L630" i="84" s="1"/>
  <c r="M630" i="84" s="1"/>
  <c r="K629" i="84"/>
  <c r="L629" i="84" s="1"/>
  <c r="M629" i="84" s="1"/>
  <c r="L628" i="84"/>
  <c r="M628" i="84" s="1"/>
  <c r="K628" i="84"/>
  <c r="K627" i="84"/>
  <c r="L627" i="84" s="1"/>
  <c r="M627" i="84" s="1"/>
  <c r="K626" i="84"/>
  <c r="L626" i="84" s="1"/>
  <c r="M626" i="84" s="1"/>
  <c r="K625" i="84"/>
  <c r="L625" i="84" s="1"/>
  <c r="M625" i="84" s="1"/>
  <c r="L624" i="84"/>
  <c r="M624" i="84" s="1"/>
  <c r="K624" i="84"/>
  <c r="K623" i="84"/>
  <c r="L623" i="84" s="1"/>
  <c r="M623" i="84" s="1"/>
  <c r="K622" i="84"/>
  <c r="L622" i="84" s="1"/>
  <c r="M622" i="84" s="1"/>
  <c r="K621" i="84"/>
  <c r="L621" i="84" s="1"/>
  <c r="M621" i="84" s="1"/>
  <c r="L620" i="84"/>
  <c r="M620" i="84" s="1"/>
  <c r="K620" i="84"/>
  <c r="K619" i="84"/>
  <c r="K634" i="84" s="1"/>
  <c r="K610" i="84"/>
  <c r="L610" i="84" s="1"/>
  <c r="M610" i="84" s="1"/>
  <c r="K609" i="84"/>
  <c r="L609" i="84" s="1"/>
  <c r="M609" i="84" s="1"/>
  <c r="K608" i="84"/>
  <c r="L608" i="84" s="1"/>
  <c r="M608" i="84" s="1"/>
  <c r="L607" i="84"/>
  <c r="M607" i="84" s="1"/>
  <c r="K607" i="84"/>
  <c r="K606" i="84"/>
  <c r="L606" i="84" s="1"/>
  <c r="M606" i="84" s="1"/>
  <c r="K605" i="84"/>
  <c r="L605" i="84" s="1"/>
  <c r="M605" i="84" s="1"/>
  <c r="K604" i="84"/>
  <c r="L604" i="84" s="1"/>
  <c r="M604" i="84" s="1"/>
  <c r="L603" i="84"/>
  <c r="M603" i="84" s="1"/>
  <c r="K603" i="84"/>
  <c r="K602" i="84"/>
  <c r="L602" i="84" s="1"/>
  <c r="M602" i="84" s="1"/>
  <c r="K601" i="84"/>
  <c r="L601" i="84" s="1"/>
  <c r="M601" i="84" s="1"/>
  <c r="K600" i="84"/>
  <c r="L600" i="84" s="1"/>
  <c r="M600" i="84" s="1"/>
  <c r="L599" i="84"/>
  <c r="M599" i="84" s="1"/>
  <c r="K599" i="84"/>
  <c r="K598" i="84"/>
  <c r="L598" i="84" s="1"/>
  <c r="M598" i="84" s="1"/>
  <c r="K597" i="84"/>
  <c r="L597" i="84" s="1"/>
  <c r="M597" i="84" s="1"/>
  <c r="K596" i="84"/>
  <c r="K593" i="84"/>
  <c r="L593" i="84" s="1"/>
  <c r="M593" i="84" s="1"/>
  <c r="K592" i="84"/>
  <c r="L592" i="84" s="1"/>
  <c r="M592" i="84" s="1"/>
  <c r="K591" i="84"/>
  <c r="L591" i="84" s="1"/>
  <c r="M591" i="84" s="1"/>
  <c r="L590" i="84"/>
  <c r="M590" i="84" s="1"/>
  <c r="K590" i="84"/>
  <c r="K589" i="84"/>
  <c r="L589" i="84" s="1"/>
  <c r="M589" i="84" s="1"/>
  <c r="K588" i="84"/>
  <c r="L588" i="84" s="1"/>
  <c r="M588" i="84" s="1"/>
  <c r="K587" i="84"/>
  <c r="L587" i="84" s="1"/>
  <c r="M587" i="84" s="1"/>
  <c r="L586" i="84"/>
  <c r="M586" i="84" s="1"/>
  <c r="K586" i="84"/>
  <c r="K585" i="84"/>
  <c r="L585" i="84" s="1"/>
  <c r="M585" i="84" s="1"/>
  <c r="K584" i="84"/>
  <c r="L584" i="84" s="1"/>
  <c r="M584" i="84" s="1"/>
  <c r="K583" i="84"/>
  <c r="L583" i="84" s="1"/>
  <c r="M583" i="84" s="1"/>
  <c r="L582" i="84"/>
  <c r="M582" i="84" s="1"/>
  <c r="K582" i="84"/>
  <c r="K581" i="84"/>
  <c r="L581" i="84" s="1"/>
  <c r="M581" i="84" s="1"/>
  <c r="K580" i="84"/>
  <c r="L580" i="84" s="1"/>
  <c r="M580" i="84" s="1"/>
  <c r="K579" i="84"/>
  <c r="K570" i="84"/>
  <c r="L570" i="84" s="1"/>
  <c r="M570" i="84" s="1"/>
  <c r="K569" i="84"/>
  <c r="L569" i="84" s="1"/>
  <c r="M569" i="84" s="1"/>
  <c r="K568" i="84"/>
  <c r="L568" i="84" s="1"/>
  <c r="M568" i="84" s="1"/>
  <c r="L567" i="84"/>
  <c r="M567" i="84" s="1"/>
  <c r="K567" i="84"/>
  <c r="K566" i="84"/>
  <c r="L566" i="84" s="1"/>
  <c r="M566" i="84" s="1"/>
  <c r="K565" i="84"/>
  <c r="L565" i="84" s="1"/>
  <c r="M565" i="84" s="1"/>
  <c r="K564" i="84"/>
  <c r="L564" i="84" s="1"/>
  <c r="M564" i="84" s="1"/>
  <c r="L563" i="84"/>
  <c r="M563" i="84" s="1"/>
  <c r="K563" i="84"/>
  <c r="K562" i="84"/>
  <c r="L562" i="84" s="1"/>
  <c r="M562" i="84" s="1"/>
  <c r="K561" i="84"/>
  <c r="L561" i="84" s="1"/>
  <c r="M561" i="84" s="1"/>
  <c r="K560" i="84"/>
  <c r="L560" i="84" s="1"/>
  <c r="M560" i="84" s="1"/>
  <c r="L559" i="84"/>
  <c r="M559" i="84" s="1"/>
  <c r="K559" i="84"/>
  <c r="K558" i="84"/>
  <c r="L558" i="84" s="1"/>
  <c r="M558" i="84" s="1"/>
  <c r="K557" i="84"/>
  <c r="L557" i="84" s="1"/>
  <c r="M557" i="84" s="1"/>
  <c r="K556" i="84"/>
  <c r="K571" i="84" s="1"/>
  <c r="K553" i="84"/>
  <c r="L553" i="84" s="1"/>
  <c r="M553" i="84" s="1"/>
  <c r="K552" i="84"/>
  <c r="L552" i="84" s="1"/>
  <c r="M552" i="84" s="1"/>
  <c r="K551" i="84"/>
  <c r="L551" i="84" s="1"/>
  <c r="M551" i="84" s="1"/>
  <c r="K550" i="84"/>
  <c r="L550" i="84" s="1"/>
  <c r="M550" i="84" s="1"/>
  <c r="K549" i="84"/>
  <c r="L549" i="84" s="1"/>
  <c r="M549" i="84" s="1"/>
  <c r="K548" i="84"/>
  <c r="L548" i="84" s="1"/>
  <c r="M548" i="84" s="1"/>
  <c r="K547" i="84"/>
  <c r="L547" i="84" s="1"/>
  <c r="M547" i="84" s="1"/>
  <c r="K546" i="84"/>
  <c r="L546" i="84" s="1"/>
  <c r="M546" i="84" s="1"/>
  <c r="K545" i="84"/>
  <c r="L545" i="84" s="1"/>
  <c r="M545" i="84" s="1"/>
  <c r="K544" i="84"/>
  <c r="L544" i="84" s="1"/>
  <c r="M544" i="84" s="1"/>
  <c r="K543" i="84"/>
  <c r="L543" i="84" s="1"/>
  <c r="M543" i="84" s="1"/>
  <c r="K542" i="84"/>
  <c r="L542" i="84" s="1"/>
  <c r="M542" i="84" s="1"/>
  <c r="K541" i="84"/>
  <c r="L541" i="84" s="1"/>
  <c r="M541" i="84" s="1"/>
  <c r="K540" i="84"/>
  <c r="L540" i="84" s="1"/>
  <c r="M540" i="84" s="1"/>
  <c r="K539" i="84"/>
  <c r="K554" i="84" s="1"/>
  <c r="K530" i="84"/>
  <c r="L530" i="84" s="1"/>
  <c r="M530" i="84" s="1"/>
  <c r="L529" i="84"/>
  <c r="M529" i="84" s="1"/>
  <c r="K529" i="84"/>
  <c r="K528" i="84"/>
  <c r="L528" i="84" s="1"/>
  <c r="M528" i="84" s="1"/>
  <c r="K527" i="84"/>
  <c r="L527" i="84" s="1"/>
  <c r="M527" i="84" s="1"/>
  <c r="K526" i="84"/>
  <c r="L526" i="84" s="1"/>
  <c r="M526" i="84" s="1"/>
  <c r="L525" i="84"/>
  <c r="M525" i="84" s="1"/>
  <c r="K525" i="84"/>
  <c r="K524" i="84"/>
  <c r="L524" i="84" s="1"/>
  <c r="M524" i="84" s="1"/>
  <c r="K523" i="84"/>
  <c r="L523" i="84" s="1"/>
  <c r="M523" i="84" s="1"/>
  <c r="K522" i="84"/>
  <c r="L522" i="84" s="1"/>
  <c r="M522" i="84" s="1"/>
  <c r="L521" i="84"/>
  <c r="M521" i="84" s="1"/>
  <c r="K521" i="84"/>
  <c r="K520" i="84"/>
  <c r="L520" i="84" s="1"/>
  <c r="M520" i="84" s="1"/>
  <c r="K519" i="84"/>
  <c r="L519" i="84" s="1"/>
  <c r="M519" i="84" s="1"/>
  <c r="K518" i="84"/>
  <c r="L518" i="84" s="1"/>
  <c r="M518" i="84" s="1"/>
  <c r="L517" i="84"/>
  <c r="M517" i="84" s="1"/>
  <c r="K517" i="84"/>
  <c r="K516" i="84"/>
  <c r="K531" i="84" s="1"/>
  <c r="K513" i="84"/>
  <c r="L513" i="84" s="1"/>
  <c r="M513" i="84" s="1"/>
  <c r="L512" i="84"/>
  <c r="M512" i="84" s="1"/>
  <c r="K512" i="84"/>
  <c r="K511" i="84"/>
  <c r="L511" i="84" s="1"/>
  <c r="M511" i="84" s="1"/>
  <c r="K510" i="84"/>
  <c r="L510" i="84" s="1"/>
  <c r="M510" i="84" s="1"/>
  <c r="K509" i="84"/>
  <c r="L509" i="84" s="1"/>
  <c r="M509" i="84" s="1"/>
  <c r="L508" i="84"/>
  <c r="M508" i="84" s="1"/>
  <c r="K508" i="84"/>
  <c r="K507" i="84"/>
  <c r="L507" i="84" s="1"/>
  <c r="M507" i="84" s="1"/>
  <c r="K506" i="84"/>
  <c r="L506" i="84" s="1"/>
  <c r="M506" i="84" s="1"/>
  <c r="K505" i="84"/>
  <c r="L505" i="84" s="1"/>
  <c r="M505" i="84" s="1"/>
  <c r="L504" i="84"/>
  <c r="M504" i="84" s="1"/>
  <c r="K504" i="84"/>
  <c r="K503" i="84"/>
  <c r="L503" i="84" s="1"/>
  <c r="M503" i="84" s="1"/>
  <c r="K502" i="84"/>
  <c r="L502" i="84" s="1"/>
  <c r="M502" i="84" s="1"/>
  <c r="K501" i="84"/>
  <c r="L501" i="84" s="1"/>
  <c r="M501" i="84" s="1"/>
  <c r="L500" i="84"/>
  <c r="M500" i="84" s="1"/>
  <c r="K500" i="84"/>
  <c r="K499" i="84"/>
  <c r="K514" i="84" s="1"/>
  <c r="K490" i="84"/>
  <c r="L490" i="84" s="1"/>
  <c r="M490" i="84" s="1"/>
  <c r="L489" i="84"/>
  <c r="M489" i="84" s="1"/>
  <c r="K489" i="84"/>
  <c r="K488" i="84"/>
  <c r="L488" i="84" s="1"/>
  <c r="M488" i="84" s="1"/>
  <c r="K487" i="84"/>
  <c r="L487" i="84" s="1"/>
  <c r="M487" i="84" s="1"/>
  <c r="K486" i="84"/>
  <c r="L486" i="84" s="1"/>
  <c r="M486" i="84" s="1"/>
  <c r="L485" i="84"/>
  <c r="M485" i="84" s="1"/>
  <c r="K485" i="84"/>
  <c r="K484" i="84"/>
  <c r="L484" i="84" s="1"/>
  <c r="M484" i="84" s="1"/>
  <c r="K483" i="84"/>
  <c r="L483" i="84" s="1"/>
  <c r="M483" i="84" s="1"/>
  <c r="K482" i="84"/>
  <c r="L482" i="84" s="1"/>
  <c r="M482" i="84" s="1"/>
  <c r="L481" i="84"/>
  <c r="M481" i="84" s="1"/>
  <c r="K481" i="84"/>
  <c r="K480" i="84"/>
  <c r="L480" i="84" s="1"/>
  <c r="M480" i="84" s="1"/>
  <c r="K479" i="84"/>
  <c r="L479" i="84" s="1"/>
  <c r="M479" i="84" s="1"/>
  <c r="K478" i="84"/>
  <c r="L478" i="84" s="1"/>
  <c r="M478" i="84" s="1"/>
  <c r="L477" i="84"/>
  <c r="M477" i="84" s="1"/>
  <c r="K477" i="84"/>
  <c r="K476" i="84"/>
  <c r="K491" i="84" s="1"/>
  <c r="K473" i="84"/>
  <c r="L473" i="84" s="1"/>
  <c r="M473" i="84" s="1"/>
  <c r="L472" i="84"/>
  <c r="M472" i="84" s="1"/>
  <c r="K472" i="84"/>
  <c r="K471" i="84"/>
  <c r="L471" i="84" s="1"/>
  <c r="M471" i="84" s="1"/>
  <c r="K470" i="84"/>
  <c r="L470" i="84" s="1"/>
  <c r="M470" i="84" s="1"/>
  <c r="K469" i="84"/>
  <c r="L469" i="84" s="1"/>
  <c r="M469" i="84" s="1"/>
  <c r="L468" i="84"/>
  <c r="M468" i="84" s="1"/>
  <c r="K468" i="84"/>
  <c r="K467" i="84"/>
  <c r="L467" i="84" s="1"/>
  <c r="M467" i="84" s="1"/>
  <c r="K466" i="84"/>
  <c r="L466" i="84" s="1"/>
  <c r="M466" i="84" s="1"/>
  <c r="K465" i="84"/>
  <c r="L465" i="84" s="1"/>
  <c r="M465" i="84" s="1"/>
  <c r="L464" i="84"/>
  <c r="M464" i="84" s="1"/>
  <c r="K464" i="84"/>
  <c r="K463" i="84"/>
  <c r="L463" i="84" s="1"/>
  <c r="M463" i="84" s="1"/>
  <c r="K462" i="84"/>
  <c r="L462" i="84" s="1"/>
  <c r="M462" i="84" s="1"/>
  <c r="K461" i="84"/>
  <c r="L461" i="84" s="1"/>
  <c r="M461" i="84" s="1"/>
  <c r="L460" i="84"/>
  <c r="M460" i="84" s="1"/>
  <c r="K460" i="84"/>
  <c r="K459" i="84"/>
  <c r="K474" i="84" s="1"/>
  <c r="K450" i="84"/>
  <c r="L450" i="84" s="1"/>
  <c r="M450" i="84" s="1"/>
  <c r="L449" i="84"/>
  <c r="M449" i="84" s="1"/>
  <c r="K449" i="84"/>
  <c r="K448" i="84"/>
  <c r="L448" i="84" s="1"/>
  <c r="M448" i="84" s="1"/>
  <c r="K447" i="84"/>
  <c r="L447" i="84" s="1"/>
  <c r="M447" i="84" s="1"/>
  <c r="K446" i="84"/>
  <c r="L446" i="84" s="1"/>
  <c r="M446" i="84" s="1"/>
  <c r="L445" i="84"/>
  <c r="M445" i="84" s="1"/>
  <c r="K445" i="84"/>
  <c r="K444" i="84"/>
  <c r="L444" i="84" s="1"/>
  <c r="M444" i="84" s="1"/>
  <c r="K443" i="84"/>
  <c r="L443" i="84" s="1"/>
  <c r="M443" i="84" s="1"/>
  <c r="K442" i="84"/>
  <c r="L442" i="84" s="1"/>
  <c r="M442" i="84" s="1"/>
  <c r="L441" i="84"/>
  <c r="M441" i="84" s="1"/>
  <c r="K441" i="84"/>
  <c r="K440" i="84"/>
  <c r="L440" i="84" s="1"/>
  <c r="M440" i="84" s="1"/>
  <c r="K439" i="84"/>
  <c r="L439" i="84" s="1"/>
  <c r="M439" i="84" s="1"/>
  <c r="K438" i="84"/>
  <c r="L438" i="84" s="1"/>
  <c r="M438" i="84" s="1"/>
  <c r="L437" i="84"/>
  <c r="M437" i="84" s="1"/>
  <c r="K437" i="84"/>
  <c r="K436" i="84"/>
  <c r="K451" i="84" s="1"/>
  <c r="K433" i="84"/>
  <c r="L433" i="84" s="1"/>
  <c r="M433" i="84" s="1"/>
  <c r="L432" i="84"/>
  <c r="M432" i="84" s="1"/>
  <c r="K432" i="84"/>
  <c r="K431" i="84"/>
  <c r="L431" i="84" s="1"/>
  <c r="M431" i="84" s="1"/>
  <c r="K430" i="84"/>
  <c r="L430" i="84" s="1"/>
  <c r="M430" i="84" s="1"/>
  <c r="K429" i="84"/>
  <c r="L429" i="84" s="1"/>
  <c r="M429" i="84" s="1"/>
  <c r="L428" i="84"/>
  <c r="M428" i="84" s="1"/>
  <c r="K428" i="84"/>
  <c r="K427" i="84"/>
  <c r="L427" i="84" s="1"/>
  <c r="M427" i="84" s="1"/>
  <c r="K426" i="84"/>
  <c r="L426" i="84" s="1"/>
  <c r="M426" i="84" s="1"/>
  <c r="K425" i="84"/>
  <c r="L425" i="84" s="1"/>
  <c r="M425" i="84" s="1"/>
  <c r="L424" i="84"/>
  <c r="M424" i="84" s="1"/>
  <c r="K424" i="84"/>
  <c r="K423" i="84"/>
  <c r="L423" i="84" s="1"/>
  <c r="M423" i="84" s="1"/>
  <c r="K422" i="84"/>
  <c r="L422" i="84" s="1"/>
  <c r="M422" i="84" s="1"/>
  <c r="K421" i="84"/>
  <c r="L421" i="84" s="1"/>
  <c r="M421" i="84" s="1"/>
  <c r="L420" i="84"/>
  <c r="M420" i="84" s="1"/>
  <c r="K420" i="84"/>
  <c r="K419" i="84"/>
  <c r="K434" i="84" s="1"/>
  <c r="K410" i="84"/>
  <c r="L410" i="84" s="1"/>
  <c r="M410" i="84" s="1"/>
  <c r="L409" i="84"/>
  <c r="M409" i="84" s="1"/>
  <c r="K409" i="84"/>
  <c r="K408" i="84"/>
  <c r="L408" i="84" s="1"/>
  <c r="M408" i="84" s="1"/>
  <c r="K407" i="84"/>
  <c r="L407" i="84" s="1"/>
  <c r="M407" i="84" s="1"/>
  <c r="K406" i="84"/>
  <c r="L406" i="84" s="1"/>
  <c r="M406" i="84" s="1"/>
  <c r="L405" i="84"/>
  <c r="M405" i="84" s="1"/>
  <c r="K405" i="84"/>
  <c r="K404" i="84"/>
  <c r="L404" i="84" s="1"/>
  <c r="M404" i="84" s="1"/>
  <c r="K403" i="84"/>
  <c r="L403" i="84" s="1"/>
  <c r="M403" i="84" s="1"/>
  <c r="K402" i="84"/>
  <c r="L402" i="84" s="1"/>
  <c r="M402" i="84" s="1"/>
  <c r="L401" i="84"/>
  <c r="M401" i="84" s="1"/>
  <c r="K401" i="84"/>
  <c r="K400" i="84"/>
  <c r="L400" i="84" s="1"/>
  <c r="M400" i="84" s="1"/>
  <c r="K399" i="84"/>
  <c r="L399" i="84" s="1"/>
  <c r="M399" i="84" s="1"/>
  <c r="K398" i="84"/>
  <c r="L398" i="84" s="1"/>
  <c r="M398" i="84" s="1"/>
  <c r="L397" i="84"/>
  <c r="M397" i="84" s="1"/>
  <c r="K397" i="84"/>
  <c r="K396" i="84"/>
  <c r="K411" i="84" s="1"/>
  <c r="K393" i="84"/>
  <c r="L393" i="84" s="1"/>
  <c r="M393" i="84" s="1"/>
  <c r="L392" i="84"/>
  <c r="M392" i="84" s="1"/>
  <c r="K392" i="84"/>
  <c r="K391" i="84"/>
  <c r="L391" i="84" s="1"/>
  <c r="M391" i="84" s="1"/>
  <c r="K390" i="84"/>
  <c r="L390" i="84" s="1"/>
  <c r="M390" i="84" s="1"/>
  <c r="K389" i="84"/>
  <c r="L389" i="84" s="1"/>
  <c r="M389" i="84" s="1"/>
  <c r="L388" i="84"/>
  <c r="M388" i="84" s="1"/>
  <c r="K388" i="84"/>
  <c r="K387" i="84"/>
  <c r="L387" i="84" s="1"/>
  <c r="M387" i="84" s="1"/>
  <c r="K386" i="84"/>
  <c r="L386" i="84" s="1"/>
  <c r="M386" i="84" s="1"/>
  <c r="K385" i="84"/>
  <c r="L385" i="84" s="1"/>
  <c r="M385" i="84" s="1"/>
  <c r="L384" i="84"/>
  <c r="M384" i="84" s="1"/>
  <c r="K384" i="84"/>
  <c r="K383" i="84"/>
  <c r="L383" i="84" s="1"/>
  <c r="M383" i="84" s="1"/>
  <c r="K382" i="84"/>
  <c r="L382" i="84" s="1"/>
  <c r="M382" i="84" s="1"/>
  <c r="K381" i="84"/>
  <c r="L381" i="84" s="1"/>
  <c r="M381" i="84" s="1"/>
  <c r="L380" i="84"/>
  <c r="M380" i="84" s="1"/>
  <c r="K380" i="84"/>
  <c r="K379" i="84"/>
  <c r="K394" i="84" s="1"/>
  <c r="K370" i="84"/>
  <c r="L370" i="84" s="1"/>
  <c r="M370" i="84" s="1"/>
  <c r="L369" i="84"/>
  <c r="M369" i="84" s="1"/>
  <c r="K369" i="84"/>
  <c r="K368" i="84"/>
  <c r="L368" i="84" s="1"/>
  <c r="M368" i="84" s="1"/>
  <c r="K367" i="84"/>
  <c r="L367" i="84" s="1"/>
  <c r="M367" i="84" s="1"/>
  <c r="K366" i="84"/>
  <c r="L366" i="84" s="1"/>
  <c r="M366" i="84" s="1"/>
  <c r="L365" i="84"/>
  <c r="M365" i="84" s="1"/>
  <c r="K365" i="84"/>
  <c r="K364" i="84"/>
  <c r="L364" i="84" s="1"/>
  <c r="M364" i="84" s="1"/>
  <c r="K363" i="84"/>
  <c r="L363" i="84" s="1"/>
  <c r="M363" i="84" s="1"/>
  <c r="K362" i="84"/>
  <c r="L362" i="84" s="1"/>
  <c r="M362" i="84" s="1"/>
  <c r="L361" i="84"/>
  <c r="M361" i="84" s="1"/>
  <c r="K361" i="84"/>
  <c r="K360" i="84"/>
  <c r="L360" i="84" s="1"/>
  <c r="M360" i="84" s="1"/>
  <c r="K359" i="84"/>
  <c r="L359" i="84" s="1"/>
  <c r="M359" i="84" s="1"/>
  <c r="K358" i="84"/>
  <c r="L358" i="84" s="1"/>
  <c r="M358" i="84" s="1"/>
  <c r="L357" i="84"/>
  <c r="M357" i="84" s="1"/>
  <c r="K357" i="84"/>
  <c r="K356" i="84"/>
  <c r="K371" i="84" s="1"/>
  <c r="K353" i="84"/>
  <c r="L353" i="84" s="1"/>
  <c r="M353" i="84" s="1"/>
  <c r="L352" i="84"/>
  <c r="M352" i="84" s="1"/>
  <c r="K352" i="84"/>
  <c r="K351" i="84"/>
  <c r="L351" i="84" s="1"/>
  <c r="M351" i="84" s="1"/>
  <c r="K350" i="84"/>
  <c r="L350" i="84" s="1"/>
  <c r="M350" i="84" s="1"/>
  <c r="K349" i="84"/>
  <c r="L349" i="84" s="1"/>
  <c r="M349" i="84" s="1"/>
  <c r="L348" i="84"/>
  <c r="M348" i="84" s="1"/>
  <c r="K348" i="84"/>
  <c r="K347" i="84"/>
  <c r="L347" i="84" s="1"/>
  <c r="M347" i="84" s="1"/>
  <c r="K346" i="84"/>
  <c r="L346" i="84" s="1"/>
  <c r="M346" i="84" s="1"/>
  <c r="K345" i="84"/>
  <c r="L345" i="84" s="1"/>
  <c r="M345" i="84" s="1"/>
  <c r="L344" i="84"/>
  <c r="M344" i="84" s="1"/>
  <c r="K344" i="84"/>
  <c r="K343" i="84"/>
  <c r="L343" i="84" s="1"/>
  <c r="M343" i="84" s="1"/>
  <c r="K342" i="84"/>
  <c r="L342" i="84" s="1"/>
  <c r="M342" i="84" s="1"/>
  <c r="K341" i="84"/>
  <c r="L341" i="84" s="1"/>
  <c r="M341" i="84" s="1"/>
  <c r="L340" i="84"/>
  <c r="M340" i="84" s="1"/>
  <c r="K340" i="84"/>
  <c r="K339" i="84"/>
  <c r="K354" i="84" s="1"/>
  <c r="K330" i="84"/>
  <c r="L330" i="84" s="1"/>
  <c r="M330" i="84" s="1"/>
  <c r="K329" i="84"/>
  <c r="L329" i="84" s="1"/>
  <c r="M329" i="84" s="1"/>
  <c r="K328" i="84"/>
  <c r="L328" i="84" s="1"/>
  <c r="M328" i="84" s="1"/>
  <c r="L327" i="84"/>
  <c r="M327" i="84" s="1"/>
  <c r="K327" i="84"/>
  <c r="K326" i="84"/>
  <c r="L326" i="84" s="1"/>
  <c r="M326" i="84" s="1"/>
  <c r="K325" i="84"/>
  <c r="L325" i="84" s="1"/>
  <c r="M325" i="84" s="1"/>
  <c r="K324" i="84"/>
  <c r="L324" i="84" s="1"/>
  <c r="M324" i="84" s="1"/>
  <c r="L323" i="84"/>
  <c r="M323" i="84" s="1"/>
  <c r="K323" i="84"/>
  <c r="K322" i="84"/>
  <c r="L322" i="84" s="1"/>
  <c r="M322" i="84" s="1"/>
  <c r="K321" i="84"/>
  <c r="L321" i="84" s="1"/>
  <c r="M321" i="84" s="1"/>
  <c r="K320" i="84"/>
  <c r="L320" i="84" s="1"/>
  <c r="M320" i="84" s="1"/>
  <c r="L319" i="84"/>
  <c r="M319" i="84" s="1"/>
  <c r="K319" i="84"/>
  <c r="K318" i="84"/>
  <c r="L318" i="84" s="1"/>
  <c r="M318" i="84" s="1"/>
  <c r="K317" i="84"/>
  <c r="L317" i="84" s="1"/>
  <c r="M317" i="84" s="1"/>
  <c r="K316" i="84"/>
  <c r="K331" i="84" s="1"/>
  <c r="K313" i="84"/>
  <c r="L313" i="84" s="1"/>
  <c r="M313" i="84" s="1"/>
  <c r="L312" i="84"/>
  <c r="M312" i="84" s="1"/>
  <c r="K312" i="84"/>
  <c r="K311" i="84"/>
  <c r="L311" i="84" s="1"/>
  <c r="M311" i="84" s="1"/>
  <c r="K310" i="84"/>
  <c r="L310" i="84" s="1"/>
  <c r="M310" i="84" s="1"/>
  <c r="K309" i="84"/>
  <c r="L309" i="84" s="1"/>
  <c r="M309" i="84" s="1"/>
  <c r="L308" i="84"/>
  <c r="M308" i="84" s="1"/>
  <c r="K308" i="84"/>
  <c r="K307" i="84"/>
  <c r="L307" i="84" s="1"/>
  <c r="M307" i="84" s="1"/>
  <c r="K306" i="84"/>
  <c r="L306" i="84" s="1"/>
  <c r="M306" i="84" s="1"/>
  <c r="K305" i="84"/>
  <c r="L305" i="84" s="1"/>
  <c r="M305" i="84" s="1"/>
  <c r="L304" i="84"/>
  <c r="M304" i="84" s="1"/>
  <c r="K304" i="84"/>
  <c r="K303" i="84"/>
  <c r="L303" i="84" s="1"/>
  <c r="M303" i="84" s="1"/>
  <c r="K302" i="84"/>
  <c r="L302" i="84" s="1"/>
  <c r="M302" i="84" s="1"/>
  <c r="K301" i="84"/>
  <c r="L301" i="84" s="1"/>
  <c r="M301" i="84" s="1"/>
  <c r="L300" i="84"/>
  <c r="M300" i="84" s="1"/>
  <c r="K300" i="84"/>
  <c r="K299" i="84"/>
  <c r="K314" i="84" s="1"/>
  <c r="K290" i="84"/>
  <c r="L290" i="84" s="1"/>
  <c r="M290" i="84" s="1"/>
  <c r="K289" i="84"/>
  <c r="L289" i="84" s="1"/>
  <c r="M289" i="84" s="1"/>
  <c r="K288" i="84"/>
  <c r="L288" i="84" s="1"/>
  <c r="M288" i="84" s="1"/>
  <c r="L287" i="84"/>
  <c r="M287" i="84" s="1"/>
  <c r="K287" i="84"/>
  <c r="K286" i="84"/>
  <c r="L286" i="84" s="1"/>
  <c r="M286" i="84" s="1"/>
  <c r="K285" i="84"/>
  <c r="L285" i="84" s="1"/>
  <c r="M285" i="84" s="1"/>
  <c r="K284" i="84"/>
  <c r="L284" i="84" s="1"/>
  <c r="M284" i="84" s="1"/>
  <c r="L283" i="84"/>
  <c r="M283" i="84" s="1"/>
  <c r="K283" i="84"/>
  <c r="K282" i="84"/>
  <c r="L282" i="84" s="1"/>
  <c r="M282" i="84" s="1"/>
  <c r="K281" i="84"/>
  <c r="L281" i="84" s="1"/>
  <c r="M281" i="84" s="1"/>
  <c r="K280" i="84"/>
  <c r="L280" i="84" s="1"/>
  <c r="M280" i="84" s="1"/>
  <c r="L279" i="84"/>
  <c r="M279" i="84" s="1"/>
  <c r="K279" i="84"/>
  <c r="K278" i="84"/>
  <c r="L278" i="84" s="1"/>
  <c r="M278" i="84" s="1"/>
  <c r="K277" i="84"/>
  <c r="L277" i="84" s="1"/>
  <c r="M277" i="84" s="1"/>
  <c r="K276" i="84"/>
  <c r="K273" i="84"/>
  <c r="L273" i="84" s="1"/>
  <c r="M273" i="84" s="1"/>
  <c r="K272" i="84"/>
  <c r="L272" i="84" s="1"/>
  <c r="M272" i="84" s="1"/>
  <c r="K271" i="84"/>
  <c r="L271" i="84" s="1"/>
  <c r="M271" i="84" s="1"/>
  <c r="L270" i="84"/>
  <c r="M270" i="84" s="1"/>
  <c r="K270" i="84"/>
  <c r="K269" i="84"/>
  <c r="L269" i="84" s="1"/>
  <c r="M269" i="84" s="1"/>
  <c r="K268" i="84"/>
  <c r="L268" i="84" s="1"/>
  <c r="M268" i="84" s="1"/>
  <c r="K267" i="84"/>
  <c r="L267" i="84" s="1"/>
  <c r="M267" i="84" s="1"/>
  <c r="L266" i="84"/>
  <c r="M266" i="84" s="1"/>
  <c r="K266" i="84"/>
  <c r="K265" i="84"/>
  <c r="L265" i="84" s="1"/>
  <c r="M265" i="84" s="1"/>
  <c r="K264" i="84"/>
  <c r="L264" i="84" s="1"/>
  <c r="M264" i="84" s="1"/>
  <c r="K263" i="84"/>
  <c r="L263" i="84" s="1"/>
  <c r="M263" i="84" s="1"/>
  <c r="L262" i="84"/>
  <c r="M262" i="84" s="1"/>
  <c r="K262" i="84"/>
  <c r="K261" i="84"/>
  <c r="L261" i="84" s="1"/>
  <c r="M261" i="84" s="1"/>
  <c r="K260" i="84"/>
  <c r="L260" i="84" s="1"/>
  <c r="M260" i="84" s="1"/>
  <c r="K259" i="84"/>
  <c r="K250" i="84"/>
  <c r="L250" i="84" s="1"/>
  <c r="M250" i="84" s="1"/>
  <c r="K249" i="84"/>
  <c r="L249" i="84" s="1"/>
  <c r="M249" i="84" s="1"/>
  <c r="K248" i="84"/>
  <c r="L248" i="84" s="1"/>
  <c r="M248" i="84" s="1"/>
  <c r="K247" i="84"/>
  <c r="L247" i="84" s="1"/>
  <c r="M247" i="84" s="1"/>
  <c r="K246" i="84"/>
  <c r="L246" i="84" s="1"/>
  <c r="M246" i="84" s="1"/>
  <c r="K245" i="84"/>
  <c r="L245" i="84" s="1"/>
  <c r="M245" i="84" s="1"/>
  <c r="K244" i="84"/>
  <c r="L244" i="84" s="1"/>
  <c r="M244" i="84" s="1"/>
  <c r="K243" i="84"/>
  <c r="L243" i="84" s="1"/>
  <c r="M243" i="84" s="1"/>
  <c r="K242" i="84"/>
  <c r="L242" i="84" s="1"/>
  <c r="M242" i="84" s="1"/>
  <c r="K241" i="84"/>
  <c r="L241" i="84" s="1"/>
  <c r="M241" i="84" s="1"/>
  <c r="K240" i="84"/>
  <c r="L240" i="84" s="1"/>
  <c r="M240" i="84" s="1"/>
  <c r="K239" i="84"/>
  <c r="L239" i="84" s="1"/>
  <c r="M239" i="84" s="1"/>
  <c r="K238" i="84"/>
  <c r="L238" i="84" s="1"/>
  <c r="M238" i="84" s="1"/>
  <c r="K237" i="84"/>
  <c r="L237" i="84" s="1"/>
  <c r="M237" i="84" s="1"/>
  <c r="K236" i="84"/>
  <c r="K251" i="84" s="1"/>
  <c r="K233" i="84"/>
  <c r="L233" i="84" s="1"/>
  <c r="M233" i="84" s="1"/>
  <c r="L232" i="84"/>
  <c r="M232" i="84" s="1"/>
  <c r="K232" i="84"/>
  <c r="K231" i="84"/>
  <c r="L231" i="84" s="1"/>
  <c r="M231" i="84" s="1"/>
  <c r="K230" i="84"/>
  <c r="L230" i="84" s="1"/>
  <c r="M230" i="84" s="1"/>
  <c r="K229" i="84"/>
  <c r="L229" i="84" s="1"/>
  <c r="M229" i="84" s="1"/>
  <c r="L228" i="84"/>
  <c r="M228" i="84" s="1"/>
  <c r="K228" i="84"/>
  <c r="K227" i="84"/>
  <c r="L227" i="84" s="1"/>
  <c r="M227" i="84" s="1"/>
  <c r="K226" i="84"/>
  <c r="L226" i="84" s="1"/>
  <c r="M226" i="84" s="1"/>
  <c r="K225" i="84"/>
  <c r="L225" i="84" s="1"/>
  <c r="M225" i="84" s="1"/>
  <c r="L224" i="84"/>
  <c r="M224" i="84" s="1"/>
  <c r="K224" i="84"/>
  <c r="K223" i="84"/>
  <c r="L223" i="84" s="1"/>
  <c r="M223" i="84" s="1"/>
  <c r="K222" i="84"/>
  <c r="L222" i="84" s="1"/>
  <c r="M222" i="84" s="1"/>
  <c r="K221" i="84"/>
  <c r="L221" i="84" s="1"/>
  <c r="M221" i="84" s="1"/>
  <c r="L220" i="84"/>
  <c r="M220" i="84" s="1"/>
  <c r="K220" i="84"/>
  <c r="K219" i="84"/>
  <c r="K234" i="84" s="1"/>
  <c r="K210" i="84"/>
  <c r="L210" i="84" s="1"/>
  <c r="M210" i="84" s="1"/>
  <c r="K209" i="84"/>
  <c r="L209" i="84" s="1"/>
  <c r="M209" i="84" s="1"/>
  <c r="K208" i="84"/>
  <c r="L208" i="84" s="1"/>
  <c r="M208" i="84" s="1"/>
  <c r="L207" i="84"/>
  <c r="M207" i="84" s="1"/>
  <c r="K207" i="84"/>
  <c r="K206" i="84"/>
  <c r="L206" i="84" s="1"/>
  <c r="M206" i="84" s="1"/>
  <c r="K205" i="84"/>
  <c r="L205" i="84" s="1"/>
  <c r="M205" i="84" s="1"/>
  <c r="K204" i="84"/>
  <c r="L204" i="84" s="1"/>
  <c r="M204" i="84" s="1"/>
  <c r="L203" i="84"/>
  <c r="M203" i="84" s="1"/>
  <c r="K203" i="84"/>
  <c r="K202" i="84"/>
  <c r="L202" i="84" s="1"/>
  <c r="M202" i="84" s="1"/>
  <c r="K201" i="84"/>
  <c r="L201" i="84" s="1"/>
  <c r="M201" i="84" s="1"/>
  <c r="K200" i="84"/>
  <c r="L200" i="84" s="1"/>
  <c r="M200" i="84" s="1"/>
  <c r="L199" i="84"/>
  <c r="M199" i="84" s="1"/>
  <c r="K199" i="84"/>
  <c r="K198" i="84"/>
  <c r="L198" i="84" s="1"/>
  <c r="M198" i="84" s="1"/>
  <c r="K197" i="84"/>
  <c r="L197" i="84" s="1"/>
  <c r="M197" i="84" s="1"/>
  <c r="K196" i="84"/>
  <c r="K193" i="84"/>
  <c r="L193" i="84" s="1"/>
  <c r="M193" i="84" s="1"/>
  <c r="K192" i="84"/>
  <c r="L192" i="84" s="1"/>
  <c r="M192" i="84" s="1"/>
  <c r="K191" i="84"/>
  <c r="L191" i="84" s="1"/>
  <c r="M191" i="84" s="1"/>
  <c r="L190" i="84"/>
  <c r="M190" i="84" s="1"/>
  <c r="K190" i="84"/>
  <c r="K189" i="84"/>
  <c r="L189" i="84" s="1"/>
  <c r="M189" i="84" s="1"/>
  <c r="K188" i="84"/>
  <c r="L188" i="84" s="1"/>
  <c r="M188" i="84" s="1"/>
  <c r="K187" i="84"/>
  <c r="L187" i="84" s="1"/>
  <c r="M187" i="84" s="1"/>
  <c r="L186" i="84"/>
  <c r="M186" i="84" s="1"/>
  <c r="K186" i="84"/>
  <c r="K185" i="84"/>
  <c r="L185" i="84" s="1"/>
  <c r="M185" i="84" s="1"/>
  <c r="K184" i="84"/>
  <c r="L184" i="84" s="1"/>
  <c r="M184" i="84" s="1"/>
  <c r="K183" i="84"/>
  <c r="L183" i="84" s="1"/>
  <c r="M183" i="84" s="1"/>
  <c r="L182" i="84"/>
  <c r="M182" i="84" s="1"/>
  <c r="K182" i="84"/>
  <c r="K181" i="84"/>
  <c r="L181" i="84" s="1"/>
  <c r="M181" i="84" s="1"/>
  <c r="K180" i="84"/>
  <c r="L180" i="84" s="1"/>
  <c r="M180" i="84" s="1"/>
  <c r="K179" i="84"/>
  <c r="K170" i="84"/>
  <c r="L170" i="84" s="1"/>
  <c r="M170" i="84" s="1"/>
  <c r="K169" i="84"/>
  <c r="L169" i="84" s="1"/>
  <c r="M169" i="84" s="1"/>
  <c r="K168" i="84"/>
  <c r="L168" i="84" s="1"/>
  <c r="M168" i="84" s="1"/>
  <c r="L167" i="84"/>
  <c r="M167" i="84" s="1"/>
  <c r="K167" i="84"/>
  <c r="K166" i="84"/>
  <c r="L166" i="84" s="1"/>
  <c r="M166" i="84" s="1"/>
  <c r="K165" i="84"/>
  <c r="L165" i="84" s="1"/>
  <c r="M165" i="84" s="1"/>
  <c r="K164" i="84"/>
  <c r="L164" i="84" s="1"/>
  <c r="M164" i="84" s="1"/>
  <c r="L163" i="84"/>
  <c r="M163" i="84" s="1"/>
  <c r="K163" i="84"/>
  <c r="K162" i="84"/>
  <c r="L162" i="84" s="1"/>
  <c r="M162" i="84" s="1"/>
  <c r="K161" i="84"/>
  <c r="L161" i="84" s="1"/>
  <c r="M161" i="84" s="1"/>
  <c r="K160" i="84"/>
  <c r="L160" i="84" s="1"/>
  <c r="M160" i="84" s="1"/>
  <c r="L159" i="84"/>
  <c r="M159" i="84" s="1"/>
  <c r="K159" i="84"/>
  <c r="K158" i="84"/>
  <c r="L158" i="84" s="1"/>
  <c r="M158" i="84" s="1"/>
  <c r="K157" i="84"/>
  <c r="L157" i="84" s="1"/>
  <c r="M157" i="84" s="1"/>
  <c r="K156" i="84"/>
  <c r="K153" i="84"/>
  <c r="L153" i="84" s="1"/>
  <c r="M153" i="84" s="1"/>
  <c r="K152" i="84"/>
  <c r="L152" i="84" s="1"/>
  <c r="M152" i="84" s="1"/>
  <c r="K151" i="84"/>
  <c r="L151" i="84" s="1"/>
  <c r="M151" i="84" s="1"/>
  <c r="L150" i="84"/>
  <c r="M150" i="84" s="1"/>
  <c r="K150" i="84"/>
  <c r="K149" i="84"/>
  <c r="L149" i="84" s="1"/>
  <c r="M149" i="84" s="1"/>
  <c r="K148" i="84"/>
  <c r="L148" i="84" s="1"/>
  <c r="M148" i="84" s="1"/>
  <c r="K147" i="84"/>
  <c r="L147" i="84" s="1"/>
  <c r="M147" i="84" s="1"/>
  <c r="L146" i="84"/>
  <c r="M146" i="84" s="1"/>
  <c r="K146" i="84"/>
  <c r="K145" i="84"/>
  <c r="L145" i="84" s="1"/>
  <c r="M145" i="84" s="1"/>
  <c r="K144" i="84"/>
  <c r="L144" i="84" s="1"/>
  <c r="M144" i="84" s="1"/>
  <c r="K143" i="84"/>
  <c r="L143" i="84" s="1"/>
  <c r="M143" i="84" s="1"/>
  <c r="L142" i="84"/>
  <c r="M142" i="84" s="1"/>
  <c r="K142" i="84"/>
  <c r="K141" i="84"/>
  <c r="L141" i="84" s="1"/>
  <c r="M141" i="84" s="1"/>
  <c r="K140" i="84"/>
  <c r="L140" i="84" s="1"/>
  <c r="M140" i="84" s="1"/>
  <c r="K139" i="84"/>
  <c r="K130" i="84"/>
  <c r="L130" i="84" s="1"/>
  <c r="M130" i="84" s="1"/>
  <c r="K129" i="84"/>
  <c r="L129" i="84" s="1"/>
  <c r="M129" i="84" s="1"/>
  <c r="K128" i="84"/>
  <c r="L128" i="84" s="1"/>
  <c r="M128" i="84" s="1"/>
  <c r="L127" i="84"/>
  <c r="M127" i="84" s="1"/>
  <c r="K127" i="84"/>
  <c r="K126" i="84"/>
  <c r="L126" i="84" s="1"/>
  <c r="M126" i="84" s="1"/>
  <c r="K125" i="84"/>
  <c r="L125" i="84" s="1"/>
  <c r="M125" i="84" s="1"/>
  <c r="K124" i="84"/>
  <c r="L124" i="84" s="1"/>
  <c r="M124" i="84" s="1"/>
  <c r="L123" i="84"/>
  <c r="M123" i="84" s="1"/>
  <c r="K123" i="84"/>
  <c r="K122" i="84"/>
  <c r="L122" i="84" s="1"/>
  <c r="M122" i="84" s="1"/>
  <c r="K121" i="84"/>
  <c r="L121" i="84" s="1"/>
  <c r="M121" i="84" s="1"/>
  <c r="K120" i="84"/>
  <c r="L120" i="84" s="1"/>
  <c r="M120" i="84" s="1"/>
  <c r="L119" i="84"/>
  <c r="M119" i="84" s="1"/>
  <c r="K119" i="84"/>
  <c r="K118" i="84"/>
  <c r="L118" i="84" s="1"/>
  <c r="M118" i="84" s="1"/>
  <c r="K117" i="84"/>
  <c r="L117" i="84" s="1"/>
  <c r="M117" i="84" s="1"/>
  <c r="K116" i="84"/>
  <c r="K113" i="84"/>
  <c r="L113" i="84" s="1"/>
  <c r="M113" i="84" s="1"/>
  <c r="K112" i="84"/>
  <c r="L112" i="84" s="1"/>
  <c r="M112" i="84" s="1"/>
  <c r="K111" i="84"/>
  <c r="L111" i="84" s="1"/>
  <c r="M111" i="84" s="1"/>
  <c r="L110" i="84"/>
  <c r="M110" i="84" s="1"/>
  <c r="K110" i="84"/>
  <c r="K109" i="84"/>
  <c r="L109" i="84" s="1"/>
  <c r="M109" i="84" s="1"/>
  <c r="K108" i="84"/>
  <c r="L108" i="84" s="1"/>
  <c r="M108" i="84" s="1"/>
  <c r="K107" i="84"/>
  <c r="L107" i="84" s="1"/>
  <c r="M107" i="84" s="1"/>
  <c r="L106" i="84"/>
  <c r="M106" i="84" s="1"/>
  <c r="K106" i="84"/>
  <c r="K105" i="84"/>
  <c r="L105" i="84" s="1"/>
  <c r="M105" i="84" s="1"/>
  <c r="K104" i="84"/>
  <c r="L104" i="84" s="1"/>
  <c r="M104" i="84" s="1"/>
  <c r="K103" i="84"/>
  <c r="L103" i="84" s="1"/>
  <c r="M103" i="84" s="1"/>
  <c r="L102" i="84"/>
  <c r="M102" i="84" s="1"/>
  <c r="K102" i="84"/>
  <c r="K101" i="84"/>
  <c r="L101" i="84" s="1"/>
  <c r="M101" i="84" s="1"/>
  <c r="K100" i="84"/>
  <c r="L100" i="84" s="1"/>
  <c r="M100" i="84" s="1"/>
  <c r="K99" i="84"/>
  <c r="K90" i="84"/>
  <c r="L90" i="84" s="1"/>
  <c r="M90" i="84" s="1"/>
  <c r="K89" i="84"/>
  <c r="L89" i="84" s="1"/>
  <c r="M89" i="84" s="1"/>
  <c r="K88" i="84"/>
  <c r="L88" i="84" s="1"/>
  <c r="M88" i="84" s="1"/>
  <c r="K87" i="84"/>
  <c r="L87" i="84" s="1"/>
  <c r="M87" i="84" s="1"/>
  <c r="K86" i="84"/>
  <c r="L86" i="84" s="1"/>
  <c r="M86" i="84" s="1"/>
  <c r="K85" i="84"/>
  <c r="L85" i="84" s="1"/>
  <c r="M85" i="84" s="1"/>
  <c r="K84" i="84"/>
  <c r="L84" i="84" s="1"/>
  <c r="M84" i="84" s="1"/>
  <c r="K83" i="84"/>
  <c r="L83" i="84" s="1"/>
  <c r="M83" i="84" s="1"/>
  <c r="K82" i="84"/>
  <c r="L82" i="84" s="1"/>
  <c r="M82" i="84" s="1"/>
  <c r="K81" i="84"/>
  <c r="L81" i="84" s="1"/>
  <c r="M81" i="84" s="1"/>
  <c r="K80" i="84"/>
  <c r="L80" i="84" s="1"/>
  <c r="M80" i="84" s="1"/>
  <c r="K79" i="84"/>
  <c r="L79" i="84" s="1"/>
  <c r="M79" i="84" s="1"/>
  <c r="K78" i="84"/>
  <c r="L78" i="84" s="1"/>
  <c r="M78" i="84" s="1"/>
  <c r="K77" i="84"/>
  <c r="L77" i="84" s="1"/>
  <c r="M77" i="84" s="1"/>
  <c r="K76" i="84"/>
  <c r="L76" i="84" s="1"/>
  <c r="L91" i="84" s="1"/>
  <c r="K73" i="84"/>
  <c r="L73" i="84" s="1"/>
  <c r="M73" i="84" s="1"/>
  <c r="K72" i="84"/>
  <c r="L72" i="84" s="1"/>
  <c r="M72" i="84" s="1"/>
  <c r="L71" i="84"/>
  <c r="M71" i="84" s="1"/>
  <c r="K71" i="84"/>
  <c r="K70" i="84"/>
  <c r="L70" i="84" s="1"/>
  <c r="M70" i="84" s="1"/>
  <c r="K69" i="84"/>
  <c r="L69" i="84" s="1"/>
  <c r="M69" i="84" s="1"/>
  <c r="K68" i="84"/>
  <c r="L68" i="84" s="1"/>
  <c r="M68" i="84" s="1"/>
  <c r="L67" i="84"/>
  <c r="M67" i="84" s="1"/>
  <c r="K67" i="84"/>
  <c r="K66" i="84"/>
  <c r="L66" i="84" s="1"/>
  <c r="M66" i="84" s="1"/>
  <c r="K65" i="84"/>
  <c r="L65" i="84" s="1"/>
  <c r="M65" i="84" s="1"/>
  <c r="K64" i="84"/>
  <c r="L64" i="84" s="1"/>
  <c r="M64" i="84" s="1"/>
  <c r="L63" i="84"/>
  <c r="M63" i="84" s="1"/>
  <c r="K63" i="84"/>
  <c r="K62" i="84"/>
  <c r="L62" i="84" s="1"/>
  <c r="M62" i="84" s="1"/>
  <c r="K61" i="84"/>
  <c r="L61" i="84" s="1"/>
  <c r="M61" i="84" s="1"/>
  <c r="K60" i="84"/>
  <c r="L60" i="84" s="1"/>
  <c r="M60" i="84" s="1"/>
  <c r="L59" i="84"/>
  <c r="K59" i="84"/>
  <c r="K50" i="84"/>
  <c r="L50" i="84" s="1"/>
  <c r="M50" i="84" s="1"/>
  <c r="L49" i="84"/>
  <c r="M49" i="84" s="1"/>
  <c r="K49" i="84"/>
  <c r="K48" i="84"/>
  <c r="L48" i="84" s="1"/>
  <c r="M48" i="84" s="1"/>
  <c r="L47" i="84"/>
  <c r="M47" i="84" s="1"/>
  <c r="K47" i="84"/>
  <c r="K46" i="84"/>
  <c r="L46" i="84" s="1"/>
  <c r="M46" i="84" s="1"/>
  <c r="L45" i="84"/>
  <c r="M45" i="84" s="1"/>
  <c r="K45" i="84"/>
  <c r="K44" i="84"/>
  <c r="L44" i="84" s="1"/>
  <c r="M44" i="84" s="1"/>
  <c r="L43" i="84"/>
  <c r="M43" i="84" s="1"/>
  <c r="K43" i="84"/>
  <c r="K42" i="84"/>
  <c r="L42" i="84" s="1"/>
  <c r="M42" i="84" s="1"/>
  <c r="L41" i="84"/>
  <c r="M41" i="84" s="1"/>
  <c r="K41" i="84"/>
  <c r="K40" i="84"/>
  <c r="L40" i="84" s="1"/>
  <c r="M40" i="84" s="1"/>
  <c r="L39" i="84"/>
  <c r="M39" i="84" s="1"/>
  <c r="K39" i="84"/>
  <c r="K38" i="84"/>
  <c r="L38" i="84" s="1"/>
  <c r="M38" i="84" s="1"/>
  <c r="L37" i="84"/>
  <c r="M37" i="84" s="1"/>
  <c r="K37" i="84"/>
  <c r="K36" i="84"/>
  <c r="K51" i="84" s="1"/>
  <c r="K33" i="84"/>
  <c r="L33" i="84" s="1"/>
  <c r="M33" i="84" s="1"/>
  <c r="L32" i="84"/>
  <c r="M32" i="84" s="1"/>
  <c r="K32" i="84"/>
  <c r="K31" i="84"/>
  <c r="L31" i="84" s="1"/>
  <c r="M31" i="84" s="1"/>
  <c r="L30" i="84"/>
  <c r="M30" i="84" s="1"/>
  <c r="K30" i="84"/>
  <c r="K29" i="84"/>
  <c r="L29" i="84" s="1"/>
  <c r="M29" i="84" s="1"/>
  <c r="L28" i="84"/>
  <c r="M28" i="84" s="1"/>
  <c r="K28" i="84"/>
  <c r="K27" i="84"/>
  <c r="L27" i="84" s="1"/>
  <c r="M27" i="84" s="1"/>
  <c r="L26" i="84"/>
  <c r="M26" i="84" s="1"/>
  <c r="K26" i="84"/>
  <c r="K25" i="84"/>
  <c r="L25" i="84" s="1"/>
  <c r="M25" i="84" s="1"/>
  <c r="L24" i="84"/>
  <c r="M24" i="84" s="1"/>
  <c r="K24" i="84"/>
  <c r="K23" i="84"/>
  <c r="L23" i="84" s="1"/>
  <c r="M23" i="84" s="1"/>
  <c r="L22" i="84"/>
  <c r="M22" i="84" s="1"/>
  <c r="K22" i="84"/>
  <c r="K21" i="84"/>
  <c r="L21" i="84" s="1"/>
  <c r="M21" i="84" s="1"/>
  <c r="L20" i="84"/>
  <c r="M20" i="84" s="1"/>
  <c r="K20" i="84"/>
  <c r="K19" i="84"/>
  <c r="K34" i="84" s="1"/>
  <c r="K810" i="82"/>
  <c r="L810" i="82" s="1"/>
  <c r="M810" i="82" s="1"/>
  <c r="K809" i="82"/>
  <c r="L809" i="82" s="1"/>
  <c r="M809" i="82" s="1"/>
  <c r="K808" i="82"/>
  <c r="L808" i="82" s="1"/>
  <c r="M808" i="82" s="1"/>
  <c r="L807" i="82"/>
  <c r="M807" i="82" s="1"/>
  <c r="K807" i="82"/>
  <c r="K806" i="82"/>
  <c r="L806" i="82" s="1"/>
  <c r="M806" i="82" s="1"/>
  <c r="K805" i="82"/>
  <c r="L805" i="82" s="1"/>
  <c r="M805" i="82" s="1"/>
  <c r="K804" i="82"/>
  <c r="L804" i="82" s="1"/>
  <c r="M804" i="82" s="1"/>
  <c r="L803" i="82"/>
  <c r="M803" i="82" s="1"/>
  <c r="K803" i="82"/>
  <c r="K802" i="82"/>
  <c r="L802" i="82" s="1"/>
  <c r="M802" i="82" s="1"/>
  <c r="K801" i="82"/>
  <c r="L801" i="82" s="1"/>
  <c r="M801" i="82" s="1"/>
  <c r="K800" i="82"/>
  <c r="L800" i="82" s="1"/>
  <c r="M800" i="82" s="1"/>
  <c r="L799" i="82"/>
  <c r="M799" i="82" s="1"/>
  <c r="K799" i="82"/>
  <c r="K798" i="82"/>
  <c r="L798" i="82" s="1"/>
  <c r="M798" i="82" s="1"/>
  <c r="K797" i="82"/>
  <c r="L797" i="82" s="1"/>
  <c r="M797" i="82" s="1"/>
  <c r="K796" i="82"/>
  <c r="K793" i="82"/>
  <c r="L793" i="82" s="1"/>
  <c r="M793" i="82" s="1"/>
  <c r="K792" i="82"/>
  <c r="L792" i="82" s="1"/>
  <c r="M792" i="82" s="1"/>
  <c r="K791" i="82"/>
  <c r="L791" i="82" s="1"/>
  <c r="M791" i="82" s="1"/>
  <c r="L790" i="82"/>
  <c r="M790" i="82" s="1"/>
  <c r="K790" i="82"/>
  <c r="K789" i="82"/>
  <c r="L789" i="82" s="1"/>
  <c r="M789" i="82" s="1"/>
  <c r="K788" i="82"/>
  <c r="L788" i="82" s="1"/>
  <c r="M788" i="82" s="1"/>
  <c r="K787" i="82"/>
  <c r="L787" i="82" s="1"/>
  <c r="M787" i="82" s="1"/>
  <c r="L786" i="82"/>
  <c r="M786" i="82" s="1"/>
  <c r="K786" i="82"/>
  <c r="K785" i="82"/>
  <c r="L785" i="82" s="1"/>
  <c r="M785" i="82" s="1"/>
  <c r="K784" i="82"/>
  <c r="L784" i="82" s="1"/>
  <c r="M784" i="82" s="1"/>
  <c r="K783" i="82"/>
  <c r="L783" i="82" s="1"/>
  <c r="M783" i="82" s="1"/>
  <c r="L782" i="82"/>
  <c r="M782" i="82" s="1"/>
  <c r="K782" i="82"/>
  <c r="K781" i="82"/>
  <c r="L781" i="82" s="1"/>
  <c r="M781" i="82" s="1"/>
  <c r="K780" i="82"/>
  <c r="L780" i="82" s="1"/>
  <c r="M780" i="82" s="1"/>
  <c r="K779" i="82"/>
  <c r="K770" i="82"/>
  <c r="L770" i="82" s="1"/>
  <c r="M770" i="82" s="1"/>
  <c r="K769" i="82"/>
  <c r="L769" i="82" s="1"/>
  <c r="M769" i="82" s="1"/>
  <c r="K768" i="82"/>
  <c r="L768" i="82" s="1"/>
  <c r="M768" i="82" s="1"/>
  <c r="L767" i="82"/>
  <c r="M767" i="82" s="1"/>
  <c r="K767" i="82"/>
  <c r="K766" i="82"/>
  <c r="L766" i="82" s="1"/>
  <c r="M766" i="82" s="1"/>
  <c r="K765" i="82"/>
  <c r="L765" i="82" s="1"/>
  <c r="M765" i="82" s="1"/>
  <c r="K764" i="82"/>
  <c r="L764" i="82" s="1"/>
  <c r="M764" i="82" s="1"/>
  <c r="L763" i="82"/>
  <c r="M763" i="82" s="1"/>
  <c r="K763" i="82"/>
  <c r="K762" i="82"/>
  <c r="L762" i="82" s="1"/>
  <c r="M762" i="82" s="1"/>
  <c r="K761" i="82"/>
  <c r="L761" i="82" s="1"/>
  <c r="M761" i="82" s="1"/>
  <c r="K760" i="82"/>
  <c r="L760" i="82" s="1"/>
  <c r="M760" i="82" s="1"/>
  <c r="L759" i="82"/>
  <c r="M759" i="82" s="1"/>
  <c r="K759" i="82"/>
  <c r="K758" i="82"/>
  <c r="L758" i="82" s="1"/>
  <c r="M758" i="82" s="1"/>
  <c r="K757" i="82"/>
  <c r="L757" i="82" s="1"/>
  <c r="M757" i="82" s="1"/>
  <c r="K756" i="82"/>
  <c r="K753" i="82"/>
  <c r="L753" i="82" s="1"/>
  <c r="M753" i="82" s="1"/>
  <c r="K752" i="82"/>
  <c r="L752" i="82" s="1"/>
  <c r="M752" i="82" s="1"/>
  <c r="K751" i="82"/>
  <c r="L751" i="82" s="1"/>
  <c r="M751" i="82" s="1"/>
  <c r="L750" i="82"/>
  <c r="M750" i="82" s="1"/>
  <c r="K750" i="82"/>
  <c r="K749" i="82"/>
  <c r="L749" i="82" s="1"/>
  <c r="M749" i="82" s="1"/>
  <c r="K748" i="82"/>
  <c r="L748" i="82" s="1"/>
  <c r="M748" i="82" s="1"/>
  <c r="K747" i="82"/>
  <c r="L747" i="82" s="1"/>
  <c r="M747" i="82" s="1"/>
  <c r="L746" i="82"/>
  <c r="M746" i="82" s="1"/>
  <c r="K746" i="82"/>
  <c r="K745" i="82"/>
  <c r="L745" i="82" s="1"/>
  <c r="M745" i="82" s="1"/>
  <c r="K744" i="82"/>
  <c r="L744" i="82" s="1"/>
  <c r="M744" i="82" s="1"/>
  <c r="K743" i="82"/>
  <c r="L743" i="82" s="1"/>
  <c r="M743" i="82" s="1"/>
  <c r="L742" i="82"/>
  <c r="M742" i="82" s="1"/>
  <c r="K742" i="82"/>
  <c r="K741" i="82"/>
  <c r="L741" i="82" s="1"/>
  <c r="M741" i="82" s="1"/>
  <c r="K740" i="82"/>
  <c r="L740" i="82" s="1"/>
  <c r="M740" i="82" s="1"/>
  <c r="K739" i="82"/>
  <c r="K730" i="82"/>
  <c r="L730" i="82" s="1"/>
  <c r="M730" i="82" s="1"/>
  <c r="L729" i="82"/>
  <c r="M729" i="82" s="1"/>
  <c r="K729" i="82"/>
  <c r="K728" i="82"/>
  <c r="L728" i="82" s="1"/>
  <c r="M728" i="82" s="1"/>
  <c r="K727" i="82"/>
  <c r="L727" i="82" s="1"/>
  <c r="M727" i="82" s="1"/>
  <c r="K726" i="82"/>
  <c r="L726" i="82" s="1"/>
  <c r="M726" i="82" s="1"/>
  <c r="L725" i="82"/>
  <c r="M725" i="82" s="1"/>
  <c r="K725" i="82"/>
  <c r="K724" i="82"/>
  <c r="L724" i="82" s="1"/>
  <c r="M724" i="82" s="1"/>
  <c r="K723" i="82"/>
  <c r="L723" i="82" s="1"/>
  <c r="M723" i="82" s="1"/>
  <c r="K722" i="82"/>
  <c r="L722" i="82" s="1"/>
  <c r="M722" i="82" s="1"/>
  <c r="L721" i="82"/>
  <c r="M721" i="82" s="1"/>
  <c r="K721" i="82"/>
  <c r="K720" i="82"/>
  <c r="L720" i="82" s="1"/>
  <c r="M720" i="82" s="1"/>
  <c r="K719" i="82"/>
  <c r="L719" i="82" s="1"/>
  <c r="M719" i="82" s="1"/>
  <c r="K718" i="82"/>
  <c r="L718" i="82" s="1"/>
  <c r="M718" i="82" s="1"/>
  <c r="L717" i="82"/>
  <c r="M717" i="82" s="1"/>
  <c r="K717" i="82"/>
  <c r="K716" i="82"/>
  <c r="K731" i="82" s="1"/>
  <c r="K713" i="82"/>
  <c r="L713" i="82" s="1"/>
  <c r="M713" i="82" s="1"/>
  <c r="L712" i="82"/>
  <c r="M712" i="82" s="1"/>
  <c r="K712" i="82"/>
  <c r="K711" i="82"/>
  <c r="L711" i="82" s="1"/>
  <c r="M711" i="82" s="1"/>
  <c r="K710" i="82"/>
  <c r="L710" i="82" s="1"/>
  <c r="M710" i="82" s="1"/>
  <c r="K709" i="82"/>
  <c r="L709" i="82" s="1"/>
  <c r="M709" i="82" s="1"/>
  <c r="L708" i="82"/>
  <c r="M708" i="82" s="1"/>
  <c r="K708" i="82"/>
  <c r="K707" i="82"/>
  <c r="L707" i="82" s="1"/>
  <c r="M707" i="82" s="1"/>
  <c r="K706" i="82"/>
  <c r="L706" i="82" s="1"/>
  <c r="M706" i="82" s="1"/>
  <c r="K705" i="82"/>
  <c r="L705" i="82" s="1"/>
  <c r="M705" i="82" s="1"/>
  <c r="L704" i="82"/>
  <c r="M704" i="82" s="1"/>
  <c r="K704" i="82"/>
  <c r="K703" i="82"/>
  <c r="L703" i="82" s="1"/>
  <c r="M703" i="82" s="1"/>
  <c r="K702" i="82"/>
  <c r="L702" i="82" s="1"/>
  <c r="M702" i="82" s="1"/>
  <c r="K701" i="82"/>
  <c r="L701" i="82" s="1"/>
  <c r="M701" i="82" s="1"/>
  <c r="L700" i="82"/>
  <c r="M700" i="82" s="1"/>
  <c r="K700" i="82"/>
  <c r="K699" i="82"/>
  <c r="K714" i="82" s="1"/>
  <c r="K690" i="82"/>
  <c r="L690" i="82" s="1"/>
  <c r="M690" i="82" s="1"/>
  <c r="K689" i="82"/>
  <c r="L689" i="82" s="1"/>
  <c r="M689" i="82" s="1"/>
  <c r="K688" i="82"/>
  <c r="L688" i="82" s="1"/>
  <c r="M688" i="82" s="1"/>
  <c r="L687" i="82"/>
  <c r="M687" i="82" s="1"/>
  <c r="K687" i="82"/>
  <c r="K686" i="82"/>
  <c r="L686" i="82" s="1"/>
  <c r="M686" i="82" s="1"/>
  <c r="K685" i="82"/>
  <c r="L685" i="82" s="1"/>
  <c r="M685" i="82" s="1"/>
  <c r="K684" i="82"/>
  <c r="L684" i="82" s="1"/>
  <c r="M684" i="82" s="1"/>
  <c r="L683" i="82"/>
  <c r="M683" i="82" s="1"/>
  <c r="K683" i="82"/>
  <c r="K682" i="82"/>
  <c r="L682" i="82" s="1"/>
  <c r="M682" i="82" s="1"/>
  <c r="K681" i="82"/>
  <c r="L681" i="82" s="1"/>
  <c r="M681" i="82" s="1"/>
  <c r="K680" i="82"/>
  <c r="L680" i="82" s="1"/>
  <c r="M680" i="82" s="1"/>
  <c r="L679" i="82"/>
  <c r="M679" i="82" s="1"/>
  <c r="K679" i="82"/>
  <c r="K678" i="82"/>
  <c r="L678" i="82" s="1"/>
  <c r="M678" i="82" s="1"/>
  <c r="K677" i="82"/>
  <c r="L677" i="82" s="1"/>
  <c r="M677" i="82" s="1"/>
  <c r="K676" i="82"/>
  <c r="K673" i="82"/>
  <c r="L673" i="82" s="1"/>
  <c r="M673" i="82" s="1"/>
  <c r="K672" i="82"/>
  <c r="L672" i="82" s="1"/>
  <c r="M672" i="82" s="1"/>
  <c r="K671" i="82"/>
  <c r="L671" i="82" s="1"/>
  <c r="M671" i="82" s="1"/>
  <c r="L670" i="82"/>
  <c r="M670" i="82" s="1"/>
  <c r="K670" i="82"/>
  <c r="K669" i="82"/>
  <c r="L669" i="82" s="1"/>
  <c r="M669" i="82" s="1"/>
  <c r="K668" i="82"/>
  <c r="L668" i="82" s="1"/>
  <c r="M668" i="82" s="1"/>
  <c r="K667" i="82"/>
  <c r="L667" i="82" s="1"/>
  <c r="M667" i="82" s="1"/>
  <c r="L666" i="82"/>
  <c r="M666" i="82" s="1"/>
  <c r="K666" i="82"/>
  <c r="K665" i="82"/>
  <c r="L665" i="82" s="1"/>
  <c r="M665" i="82" s="1"/>
  <c r="K664" i="82"/>
  <c r="L664" i="82" s="1"/>
  <c r="M664" i="82" s="1"/>
  <c r="K663" i="82"/>
  <c r="L663" i="82" s="1"/>
  <c r="M663" i="82" s="1"/>
  <c r="L662" i="82"/>
  <c r="M662" i="82" s="1"/>
  <c r="K662" i="82"/>
  <c r="K661" i="82"/>
  <c r="L661" i="82" s="1"/>
  <c r="M661" i="82" s="1"/>
  <c r="K660" i="82"/>
  <c r="L660" i="82" s="1"/>
  <c r="M660" i="82" s="1"/>
  <c r="K659" i="82"/>
  <c r="K650" i="82"/>
  <c r="L650" i="82" s="1"/>
  <c r="M650" i="82" s="1"/>
  <c r="K649" i="82"/>
  <c r="L649" i="82" s="1"/>
  <c r="M649" i="82" s="1"/>
  <c r="K648" i="82"/>
  <c r="L648" i="82" s="1"/>
  <c r="M648" i="82" s="1"/>
  <c r="L647" i="82"/>
  <c r="M647" i="82" s="1"/>
  <c r="K647" i="82"/>
  <c r="K646" i="82"/>
  <c r="L646" i="82" s="1"/>
  <c r="M646" i="82" s="1"/>
  <c r="K645" i="82"/>
  <c r="L645" i="82" s="1"/>
  <c r="M645" i="82" s="1"/>
  <c r="K644" i="82"/>
  <c r="L644" i="82" s="1"/>
  <c r="M644" i="82" s="1"/>
  <c r="L643" i="82"/>
  <c r="M643" i="82" s="1"/>
  <c r="K643" i="82"/>
  <c r="K642" i="82"/>
  <c r="L642" i="82" s="1"/>
  <c r="M642" i="82" s="1"/>
  <c r="K641" i="82"/>
  <c r="L641" i="82" s="1"/>
  <c r="M641" i="82" s="1"/>
  <c r="K640" i="82"/>
  <c r="L640" i="82" s="1"/>
  <c r="M640" i="82" s="1"/>
  <c r="L639" i="82"/>
  <c r="M639" i="82" s="1"/>
  <c r="K639" i="82"/>
  <c r="K638" i="82"/>
  <c r="L638" i="82" s="1"/>
  <c r="M638" i="82" s="1"/>
  <c r="K637" i="82"/>
  <c r="L637" i="82" s="1"/>
  <c r="M637" i="82" s="1"/>
  <c r="K636" i="82"/>
  <c r="K633" i="82"/>
  <c r="L633" i="82" s="1"/>
  <c r="M633" i="82" s="1"/>
  <c r="K632" i="82"/>
  <c r="L632" i="82" s="1"/>
  <c r="M632" i="82" s="1"/>
  <c r="K631" i="82"/>
  <c r="L631" i="82" s="1"/>
  <c r="M631" i="82" s="1"/>
  <c r="L630" i="82"/>
  <c r="M630" i="82" s="1"/>
  <c r="K630" i="82"/>
  <c r="K629" i="82"/>
  <c r="L629" i="82" s="1"/>
  <c r="M629" i="82" s="1"/>
  <c r="K628" i="82"/>
  <c r="L628" i="82" s="1"/>
  <c r="M628" i="82" s="1"/>
  <c r="K627" i="82"/>
  <c r="L627" i="82" s="1"/>
  <c r="M627" i="82" s="1"/>
  <c r="L626" i="82"/>
  <c r="M626" i="82" s="1"/>
  <c r="K626" i="82"/>
  <c r="K625" i="82"/>
  <c r="L625" i="82" s="1"/>
  <c r="M625" i="82" s="1"/>
  <c r="K624" i="82"/>
  <c r="L624" i="82" s="1"/>
  <c r="M624" i="82" s="1"/>
  <c r="K623" i="82"/>
  <c r="L623" i="82" s="1"/>
  <c r="M623" i="82" s="1"/>
  <c r="L622" i="82"/>
  <c r="M622" i="82" s="1"/>
  <c r="K622" i="82"/>
  <c r="K621" i="82"/>
  <c r="L621" i="82" s="1"/>
  <c r="M621" i="82" s="1"/>
  <c r="K620" i="82"/>
  <c r="L620" i="82" s="1"/>
  <c r="M620" i="82" s="1"/>
  <c r="K619" i="82"/>
  <c r="L610" i="82"/>
  <c r="M610" i="82" s="1"/>
  <c r="K610" i="82"/>
  <c r="K609" i="82"/>
  <c r="L609" i="82" s="1"/>
  <c r="M609" i="82" s="1"/>
  <c r="K608" i="82"/>
  <c r="L608" i="82" s="1"/>
  <c r="M608" i="82" s="1"/>
  <c r="K607" i="82"/>
  <c r="L607" i="82" s="1"/>
  <c r="M607" i="82" s="1"/>
  <c r="L606" i="82"/>
  <c r="M606" i="82" s="1"/>
  <c r="K606" i="82"/>
  <c r="K605" i="82"/>
  <c r="L605" i="82" s="1"/>
  <c r="M605" i="82" s="1"/>
  <c r="K604" i="82"/>
  <c r="L604" i="82" s="1"/>
  <c r="M604" i="82" s="1"/>
  <c r="K603" i="82"/>
  <c r="L603" i="82" s="1"/>
  <c r="M603" i="82" s="1"/>
  <c r="L602" i="82"/>
  <c r="M602" i="82" s="1"/>
  <c r="K602" i="82"/>
  <c r="K601" i="82"/>
  <c r="L601" i="82" s="1"/>
  <c r="M601" i="82" s="1"/>
  <c r="K600" i="82"/>
  <c r="L600" i="82" s="1"/>
  <c r="M600" i="82" s="1"/>
  <c r="K599" i="82"/>
  <c r="L599" i="82" s="1"/>
  <c r="M599" i="82" s="1"/>
  <c r="L598" i="82"/>
  <c r="M598" i="82" s="1"/>
  <c r="K598" i="82"/>
  <c r="K597" i="82"/>
  <c r="L597" i="82" s="1"/>
  <c r="M597" i="82" s="1"/>
  <c r="K596" i="82"/>
  <c r="K611" i="82" s="1"/>
  <c r="K593" i="82"/>
  <c r="L593" i="82" s="1"/>
  <c r="M593" i="82" s="1"/>
  <c r="K592" i="82"/>
  <c r="L592" i="82" s="1"/>
  <c r="M592" i="82" s="1"/>
  <c r="L591" i="82"/>
  <c r="M591" i="82" s="1"/>
  <c r="K591" i="82"/>
  <c r="K590" i="82"/>
  <c r="L590" i="82" s="1"/>
  <c r="M590" i="82" s="1"/>
  <c r="K589" i="82"/>
  <c r="L589" i="82" s="1"/>
  <c r="M589" i="82" s="1"/>
  <c r="K588" i="82"/>
  <c r="L588" i="82" s="1"/>
  <c r="M588" i="82" s="1"/>
  <c r="L587" i="82"/>
  <c r="M587" i="82" s="1"/>
  <c r="K587" i="82"/>
  <c r="K586" i="82"/>
  <c r="L586" i="82" s="1"/>
  <c r="M586" i="82" s="1"/>
  <c r="K585" i="82"/>
  <c r="L585" i="82" s="1"/>
  <c r="M585" i="82" s="1"/>
  <c r="K584" i="82"/>
  <c r="L584" i="82" s="1"/>
  <c r="M584" i="82" s="1"/>
  <c r="L583" i="82"/>
  <c r="M583" i="82" s="1"/>
  <c r="K583" i="82"/>
  <c r="K582" i="82"/>
  <c r="L582" i="82" s="1"/>
  <c r="M582" i="82" s="1"/>
  <c r="K581" i="82"/>
  <c r="L581" i="82" s="1"/>
  <c r="M581" i="82" s="1"/>
  <c r="K580" i="82"/>
  <c r="L580" i="82" s="1"/>
  <c r="M580" i="82" s="1"/>
  <c r="L579" i="82"/>
  <c r="K579" i="82"/>
  <c r="K570" i="82"/>
  <c r="L570" i="82" s="1"/>
  <c r="M570" i="82" s="1"/>
  <c r="K569" i="82"/>
  <c r="L569" i="82" s="1"/>
  <c r="M569" i="82" s="1"/>
  <c r="L568" i="82"/>
  <c r="M568" i="82" s="1"/>
  <c r="K568" i="82"/>
  <c r="K567" i="82"/>
  <c r="L567" i="82" s="1"/>
  <c r="M567" i="82" s="1"/>
  <c r="K566" i="82"/>
  <c r="L566" i="82" s="1"/>
  <c r="M566" i="82" s="1"/>
  <c r="K565" i="82"/>
  <c r="L565" i="82" s="1"/>
  <c r="M565" i="82" s="1"/>
  <c r="L564" i="82"/>
  <c r="M564" i="82" s="1"/>
  <c r="K564" i="82"/>
  <c r="K563" i="82"/>
  <c r="L563" i="82" s="1"/>
  <c r="M563" i="82" s="1"/>
  <c r="K562" i="82"/>
  <c r="L562" i="82" s="1"/>
  <c r="M562" i="82" s="1"/>
  <c r="K561" i="82"/>
  <c r="L561" i="82" s="1"/>
  <c r="M561" i="82" s="1"/>
  <c r="L560" i="82"/>
  <c r="M560" i="82" s="1"/>
  <c r="K560" i="82"/>
  <c r="K559" i="82"/>
  <c r="L559" i="82" s="1"/>
  <c r="M559" i="82" s="1"/>
  <c r="K558" i="82"/>
  <c r="L558" i="82" s="1"/>
  <c r="M558" i="82" s="1"/>
  <c r="K557" i="82"/>
  <c r="L557" i="82" s="1"/>
  <c r="M557" i="82" s="1"/>
  <c r="L556" i="82"/>
  <c r="K556" i="82"/>
  <c r="L553" i="82"/>
  <c r="M553" i="82" s="1"/>
  <c r="K553" i="82"/>
  <c r="K552" i="82"/>
  <c r="L552" i="82" s="1"/>
  <c r="M552" i="82" s="1"/>
  <c r="K551" i="82"/>
  <c r="L551" i="82" s="1"/>
  <c r="M551" i="82" s="1"/>
  <c r="K550" i="82"/>
  <c r="L550" i="82" s="1"/>
  <c r="M550" i="82" s="1"/>
  <c r="L549" i="82"/>
  <c r="M549" i="82" s="1"/>
  <c r="K549" i="82"/>
  <c r="K548" i="82"/>
  <c r="L548" i="82" s="1"/>
  <c r="M548" i="82" s="1"/>
  <c r="K547" i="82"/>
  <c r="L547" i="82" s="1"/>
  <c r="M547" i="82" s="1"/>
  <c r="K546" i="82"/>
  <c r="L546" i="82" s="1"/>
  <c r="M546" i="82" s="1"/>
  <c r="L545" i="82"/>
  <c r="M545" i="82" s="1"/>
  <c r="K545" i="82"/>
  <c r="K544" i="82"/>
  <c r="L544" i="82" s="1"/>
  <c r="M544" i="82" s="1"/>
  <c r="K543" i="82"/>
  <c r="L543" i="82" s="1"/>
  <c r="M543" i="82" s="1"/>
  <c r="K542" i="82"/>
  <c r="L542" i="82" s="1"/>
  <c r="M542" i="82" s="1"/>
  <c r="L541" i="82"/>
  <c r="M541" i="82" s="1"/>
  <c r="K541" i="82"/>
  <c r="K540" i="82"/>
  <c r="L540" i="82" s="1"/>
  <c r="M540" i="82" s="1"/>
  <c r="K539" i="82"/>
  <c r="K554" i="82" s="1"/>
  <c r="L530" i="82"/>
  <c r="M530" i="82" s="1"/>
  <c r="K530" i="82"/>
  <c r="K529" i="82"/>
  <c r="L529" i="82" s="1"/>
  <c r="M529" i="82" s="1"/>
  <c r="K528" i="82"/>
  <c r="L528" i="82" s="1"/>
  <c r="M528" i="82" s="1"/>
  <c r="K527" i="82"/>
  <c r="L527" i="82" s="1"/>
  <c r="M527" i="82" s="1"/>
  <c r="L526" i="82"/>
  <c r="M526" i="82" s="1"/>
  <c r="K526" i="82"/>
  <c r="K525" i="82"/>
  <c r="L525" i="82" s="1"/>
  <c r="M525" i="82" s="1"/>
  <c r="K524" i="82"/>
  <c r="L524" i="82" s="1"/>
  <c r="M524" i="82" s="1"/>
  <c r="K523" i="82"/>
  <c r="L523" i="82" s="1"/>
  <c r="M523" i="82" s="1"/>
  <c r="L522" i="82"/>
  <c r="M522" i="82" s="1"/>
  <c r="K522" i="82"/>
  <c r="K521" i="82"/>
  <c r="L521" i="82" s="1"/>
  <c r="M521" i="82" s="1"/>
  <c r="K520" i="82"/>
  <c r="L520" i="82" s="1"/>
  <c r="M520" i="82" s="1"/>
  <c r="K519" i="82"/>
  <c r="L519" i="82" s="1"/>
  <c r="M519" i="82" s="1"/>
  <c r="L518" i="82"/>
  <c r="M518" i="82" s="1"/>
  <c r="K518" i="82"/>
  <c r="K517" i="82"/>
  <c r="L517" i="82" s="1"/>
  <c r="M517" i="82" s="1"/>
  <c r="K516" i="82"/>
  <c r="K531" i="82" s="1"/>
  <c r="K513" i="82"/>
  <c r="L513" i="82" s="1"/>
  <c r="M513" i="82" s="1"/>
  <c r="K512" i="82"/>
  <c r="L512" i="82" s="1"/>
  <c r="M512" i="82" s="1"/>
  <c r="L511" i="82"/>
  <c r="M511" i="82" s="1"/>
  <c r="K511" i="82"/>
  <c r="K510" i="82"/>
  <c r="L510" i="82" s="1"/>
  <c r="M510" i="82" s="1"/>
  <c r="K509" i="82"/>
  <c r="L509" i="82" s="1"/>
  <c r="M509" i="82" s="1"/>
  <c r="K508" i="82"/>
  <c r="L508" i="82" s="1"/>
  <c r="M508" i="82" s="1"/>
  <c r="L507" i="82"/>
  <c r="M507" i="82" s="1"/>
  <c r="K507" i="82"/>
  <c r="K506" i="82"/>
  <c r="L506" i="82" s="1"/>
  <c r="M506" i="82" s="1"/>
  <c r="K505" i="82"/>
  <c r="L505" i="82" s="1"/>
  <c r="M505" i="82" s="1"/>
  <c r="K504" i="82"/>
  <c r="L504" i="82" s="1"/>
  <c r="M504" i="82" s="1"/>
  <c r="L503" i="82"/>
  <c r="M503" i="82" s="1"/>
  <c r="K503" i="82"/>
  <c r="K502" i="82"/>
  <c r="L502" i="82" s="1"/>
  <c r="M502" i="82" s="1"/>
  <c r="K501" i="82"/>
  <c r="L501" i="82" s="1"/>
  <c r="M501" i="82" s="1"/>
  <c r="K500" i="82"/>
  <c r="L500" i="82" s="1"/>
  <c r="M500" i="82" s="1"/>
  <c r="L499" i="82"/>
  <c r="K499" i="82"/>
  <c r="K490" i="82"/>
  <c r="L490" i="82" s="1"/>
  <c r="M490" i="82" s="1"/>
  <c r="K489" i="82"/>
  <c r="L489" i="82" s="1"/>
  <c r="M489" i="82" s="1"/>
  <c r="K488" i="82"/>
  <c r="L488" i="82" s="1"/>
  <c r="M488" i="82" s="1"/>
  <c r="L487" i="82"/>
  <c r="M487" i="82" s="1"/>
  <c r="K487" i="82"/>
  <c r="K486" i="82"/>
  <c r="L486" i="82" s="1"/>
  <c r="M486" i="82" s="1"/>
  <c r="K485" i="82"/>
  <c r="L485" i="82" s="1"/>
  <c r="M485" i="82" s="1"/>
  <c r="K484" i="82"/>
  <c r="L484" i="82" s="1"/>
  <c r="M484" i="82" s="1"/>
  <c r="L483" i="82"/>
  <c r="M483" i="82" s="1"/>
  <c r="K483" i="82"/>
  <c r="K482" i="82"/>
  <c r="L482" i="82" s="1"/>
  <c r="M482" i="82" s="1"/>
  <c r="K481" i="82"/>
  <c r="L481" i="82" s="1"/>
  <c r="M481" i="82" s="1"/>
  <c r="K480" i="82"/>
  <c r="L480" i="82" s="1"/>
  <c r="M480" i="82" s="1"/>
  <c r="L479" i="82"/>
  <c r="M479" i="82" s="1"/>
  <c r="K479" i="82"/>
  <c r="K478" i="82"/>
  <c r="L478" i="82" s="1"/>
  <c r="M478" i="82" s="1"/>
  <c r="K477" i="82"/>
  <c r="L477" i="82" s="1"/>
  <c r="M477" i="82" s="1"/>
  <c r="K476" i="82"/>
  <c r="K473" i="82"/>
  <c r="L473" i="82" s="1"/>
  <c r="M473" i="82" s="1"/>
  <c r="K472" i="82"/>
  <c r="L472" i="82" s="1"/>
  <c r="M472" i="82" s="1"/>
  <c r="K471" i="82"/>
  <c r="L471" i="82" s="1"/>
  <c r="M471" i="82" s="1"/>
  <c r="L470" i="82"/>
  <c r="M470" i="82" s="1"/>
  <c r="K470" i="82"/>
  <c r="K469" i="82"/>
  <c r="L469" i="82" s="1"/>
  <c r="M469" i="82" s="1"/>
  <c r="K468" i="82"/>
  <c r="L468" i="82" s="1"/>
  <c r="M468" i="82" s="1"/>
  <c r="K467" i="82"/>
  <c r="L467" i="82" s="1"/>
  <c r="M467" i="82" s="1"/>
  <c r="L466" i="82"/>
  <c r="M466" i="82" s="1"/>
  <c r="K466" i="82"/>
  <c r="K465" i="82"/>
  <c r="L465" i="82" s="1"/>
  <c r="M465" i="82" s="1"/>
  <c r="K464" i="82"/>
  <c r="L464" i="82" s="1"/>
  <c r="M464" i="82" s="1"/>
  <c r="K463" i="82"/>
  <c r="L463" i="82" s="1"/>
  <c r="M463" i="82" s="1"/>
  <c r="L462" i="82"/>
  <c r="M462" i="82" s="1"/>
  <c r="K462" i="82"/>
  <c r="K461" i="82"/>
  <c r="L461" i="82" s="1"/>
  <c r="M461" i="82" s="1"/>
  <c r="K460" i="82"/>
  <c r="L460" i="82" s="1"/>
  <c r="M460" i="82" s="1"/>
  <c r="K459" i="82"/>
  <c r="K450" i="82"/>
  <c r="L450" i="82" s="1"/>
  <c r="M450" i="82" s="1"/>
  <c r="K449" i="82"/>
  <c r="L449" i="82" s="1"/>
  <c r="M449" i="82" s="1"/>
  <c r="K448" i="82"/>
  <c r="L448" i="82" s="1"/>
  <c r="M448" i="82" s="1"/>
  <c r="K447" i="82"/>
  <c r="L447" i="82" s="1"/>
  <c r="M447" i="82" s="1"/>
  <c r="K446" i="82"/>
  <c r="L446" i="82" s="1"/>
  <c r="M446" i="82" s="1"/>
  <c r="K445" i="82"/>
  <c r="L445" i="82" s="1"/>
  <c r="M445" i="82" s="1"/>
  <c r="K444" i="82"/>
  <c r="L444" i="82" s="1"/>
  <c r="M444" i="82" s="1"/>
  <c r="L443" i="82"/>
  <c r="M443" i="82" s="1"/>
  <c r="K443" i="82"/>
  <c r="K442" i="82"/>
  <c r="L442" i="82" s="1"/>
  <c r="M442" i="82" s="1"/>
  <c r="K441" i="82"/>
  <c r="L441" i="82" s="1"/>
  <c r="M441" i="82" s="1"/>
  <c r="K440" i="82"/>
  <c r="L440" i="82" s="1"/>
  <c r="M440" i="82" s="1"/>
  <c r="L439" i="82"/>
  <c r="M439" i="82" s="1"/>
  <c r="K439" i="82"/>
  <c r="K438" i="82"/>
  <c r="L438" i="82" s="1"/>
  <c r="M438" i="82" s="1"/>
  <c r="K437" i="82"/>
  <c r="L437" i="82" s="1"/>
  <c r="M437" i="82" s="1"/>
  <c r="K436" i="82"/>
  <c r="K451" i="82" s="1"/>
  <c r="K433" i="82"/>
  <c r="L433" i="82" s="1"/>
  <c r="M433" i="82" s="1"/>
  <c r="K432" i="82"/>
  <c r="L432" i="82" s="1"/>
  <c r="M432" i="82" s="1"/>
  <c r="K431" i="82"/>
  <c r="L431" i="82" s="1"/>
  <c r="M431" i="82" s="1"/>
  <c r="K430" i="82"/>
  <c r="L430" i="82" s="1"/>
  <c r="M430" i="82" s="1"/>
  <c r="K429" i="82"/>
  <c r="L429" i="82" s="1"/>
  <c r="M429" i="82" s="1"/>
  <c r="K428" i="82"/>
  <c r="L428" i="82" s="1"/>
  <c r="M428" i="82" s="1"/>
  <c r="K427" i="82"/>
  <c r="L427" i="82" s="1"/>
  <c r="M427" i="82" s="1"/>
  <c r="L426" i="82"/>
  <c r="M426" i="82" s="1"/>
  <c r="K426" i="82"/>
  <c r="K425" i="82"/>
  <c r="L425" i="82" s="1"/>
  <c r="M425" i="82" s="1"/>
  <c r="K424" i="82"/>
  <c r="L424" i="82" s="1"/>
  <c r="M424" i="82" s="1"/>
  <c r="K423" i="82"/>
  <c r="L423" i="82" s="1"/>
  <c r="M423" i="82" s="1"/>
  <c r="L422" i="82"/>
  <c r="M422" i="82" s="1"/>
  <c r="K422" i="82"/>
  <c r="K421" i="82"/>
  <c r="L421" i="82" s="1"/>
  <c r="M421" i="82" s="1"/>
  <c r="K420" i="82"/>
  <c r="L420" i="82" s="1"/>
  <c r="M420" i="82" s="1"/>
  <c r="K419" i="82"/>
  <c r="K410" i="82"/>
  <c r="L410" i="82" s="1"/>
  <c r="M410" i="82" s="1"/>
  <c r="K409" i="82"/>
  <c r="L409" i="82" s="1"/>
  <c r="M409" i="82" s="1"/>
  <c r="K408" i="82"/>
  <c r="L408" i="82" s="1"/>
  <c r="M408" i="82" s="1"/>
  <c r="L407" i="82"/>
  <c r="M407" i="82" s="1"/>
  <c r="K407" i="82"/>
  <c r="K406" i="82"/>
  <c r="L406" i="82" s="1"/>
  <c r="M406" i="82" s="1"/>
  <c r="K405" i="82"/>
  <c r="L405" i="82" s="1"/>
  <c r="M405" i="82" s="1"/>
  <c r="K404" i="82"/>
  <c r="L404" i="82" s="1"/>
  <c r="M404" i="82" s="1"/>
  <c r="L403" i="82"/>
  <c r="M403" i="82" s="1"/>
  <c r="K403" i="82"/>
  <c r="K402" i="82"/>
  <c r="L402" i="82" s="1"/>
  <c r="M402" i="82" s="1"/>
  <c r="K401" i="82"/>
  <c r="L401" i="82" s="1"/>
  <c r="M401" i="82" s="1"/>
  <c r="K400" i="82"/>
  <c r="L400" i="82" s="1"/>
  <c r="M400" i="82" s="1"/>
  <c r="L399" i="82"/>
  <c r="M399" i="82" s="1"/>
  <c r="K399" i="82"/>
  <c r="K398" i="82"/>
  <c r="L398" i="82" s="1"/>
  <c r="M398" i="82" s="1"/>
  <c r="K397" i="82"/>
  <c r="L397" i="82" s="1"/>
  <c r="M397" i="82" s="1"/>
  <c r="K396" i="82"/>
  <c r="K393" i="82"/>
  <c r="L393" i="82" s="1"/>
  <c r="M393" i="82" s="1"/>
  <c r="K392" i="82"/>
  <c r="L392" i="82" s="1"/>
  <c r="M392" i="82" s="1"/>
  <c r="K391" i="82"/>
  <c r="L391" i="82" s="1"/>
  <c r="M391" i="82" s="1"/>
  <c r="L390" i="82"/>
  <c r="M390" i="82" s="1"/>
  <c r="K390" i="82"/>
  <c r="K389" i="82"/>
  <c r="L389" i="82" s="1"/>
  <c r="M389" i="82" s="1"/>
  <c r="K388" i="82"/>
  <c r="L388" i="82" s="1"/>
  <c r="M388" i="82" s="1"/>
  <c r="K387" i="82"/>
  <c r="L387" i="82" s="1"/>
  <c r="M387" i="82" s="1"/>
  <c r="L386" i="82"/>
  <c r="M386" i="82" s="1"/>
  <c r="K386" i="82"/>
  <c r="K385" i="82"/>
  <c r="L385" i="82" s="1"/>
  <c r="M385" i="82" s="1"/>
  <c r="K384" i="82"/>
  <c r="L384" i="82" s="1"/>
  <c r="M384" i="82" s="1"/>
  <c r="K383" i="82"/>
  <c r="L383" i="82" s="1"/>
  <c r="M383" i="82" s="1"/>
  <c r="L382" i="82"/>
  <c r="M382" i="82" s="1"/>
  <c r="K382" i="82"/>
  <c r="K381" i="82"/>
  <c r="L381" i="82" s="1"/>
  <c r="M381" i="82" s="1"/>
  <c r="K380" i="82"/>
  <c r="L380" i="82" s="1"/>
  <c r="M380" i="82" s="1"/>
  <c r="K379" i="82"/>
  <c r="K370" i="82"/>
  <c r="L370" i="82" s="1"/>
  <c r="M370" i="82" s="1"/>
  <c r="K369" i="82"/>
  <c r="L369" i="82" s="1"/>
  <c r="M369" i="82" s="1"/>
  <c r="K368" i="82"/>
  <c r="L368" i="82" s="1"/>
  <c r="M368" i="82" s="1"/>
  <c r="L367" i="82"/>
  <c r="M367" i="82" s="1"/>
  <c r="K367" i="82"/>
  <c r="K366" i="82"/>
  <c r="L366" i="82" s="1"/>
  <c r="M366" i="82" s="1"/>
  <c r="K365" i="82"/>
  <c r="L365" i="82" s="1"/>
  <c r="M365" i="82" s="1"/>
  <c r="K364" i="82"/>
  <c r="L364" i="82" s="1"/>
  <c r="M364" i="82" s="1"/>
  <c r="L363" i="82"/>
  <c r="M363" i="82" s="1"/>
  <c r="K363" i="82"/>
  <c r="K362" i="82"/>
  <c r="L362" i="82" s="1"/>
  <c r="M362" i="82" s="1"/>
  <c r="K361" i="82"/>
  <c r="L361" i="82" s="1"/>
  <c r="M361" i="82" s="1"/>
  <c r="K360" i="82"/>
  <c r="L360" i="82" s="1"/>
  <c r="M360" i="82" s="1"/>
  <c r="L359" i="82"/>
  <c r="M359" i="82" s="1"/>
  <c r="K359" i="82"/>
  <c r="K358" i="82"/>
  <c r="L358" i="82" s="1"/>
  <c r="M358" i="82" s="1"/>
  <c r="K357" i="82"/>
  <c r="L357" i="82" s="1"/>
  <c r="M357" i="82" s="1"/>
  <c r="K356" i="82"/>
  <c r="K353" i="82"/>
  <c r="L353" i="82" s="1"/>
  <c r="M353" i="82" s="1"/>
  <c r="K352" i="82"/>
  <c r="L352" i="82" s="1"/>
  <c r="M352" i="82" s="1"/>
  <c r="K351" i="82"/>
  <c r="L351" i="82" s="1"/>
  <c r="M351" i="82" s="1"/>
  <c r="L350" i="82"/>
  <c r="M350" i="82" s="1"/>
  <c r="K350" i="82"/>
  <c r="K349" i="82"/>
  <c r="L349" i="82" s="1"/>
  <c r="M349" i="82" s="1"/>
  <c r="K348" i="82"/>
  <c r="L348" i="82" s="1"/>
  <c r="M348" i="82" s="1"/>
  <c r="K347" i="82"/>
  <c r="L347" i="82" s="1"/>
  <c r="M347" i="82" s="1"/>
  <c r="L346" i="82"/>
  <c r="M346" i="82" s="1"/>
  <c r="K346" i="82"/>
  <c r="K345" i="82"/>
  <c r="L345" i="82" s="1"/>
  <c r="M345" i="82" s="1"/>
  <c r="K344" i="82"/>
  <c r="L344" i="82" s="1"/>
  <c r="M344" i="82" s="1"/>
  <c r="K343" i="82"/>
  <c r="L343" i="82" s="1"/>
  <c r="M343" i="82" s="1"/>
  <c r="L342" i="82"/>
  <c r="M342" i="82" s="1"/>
  <c r="K342" i="82"/>
  <c r="K341" i="82"/>
  <c r="L341" i="82" s="1"/>
  <c r="M341" i="82" s="1"/>
  <c r="K340" i="82"/>
  <c r="L340" i="82" s="1"/>
  <c r="M340" i="82" s="1"/>
  <c r="K339" i="82"/>
  <c r="K330" i="82"/>
  <c r="L330" i="82" s="1"/>
  <c r="M330" i="82" s="1"/>
  <c r="K329" i="82"/>
  <c r="L329" i="82" s="1"/>
  <c r="M329" i="82" s="1"/>
  <c r="K328" i="82"/>
  <c r="L328" i="82" s="1"/>
  <c r="M328" i="82" s="1"/>
  <c r="K327" i="82"/>
  <c r="L327" i="82" s="1"/>
  <c r="M327" i="82" s="1"/>
  <c r="K326" i="82"/>
  <c r="L326" i="82" s="1"/>
  <c r="M326" i="82" s="1"/>
  <c r="K325" i="82"/>
  <c r="L325" i="82" s="1"/>
  <c r="M325" i="82" s="1"/>
  <c r="K324" i="82"/>
  <c r="L324" i="82" s="1"/>
  <c r="M324" i="82" s="1"/>
  <c r="K323" i="82"/>
  <c r="L323" i="82" s="1"/>
  <c r="M323" i="82" s="1"/>
  <c r="K322" i="82"/>
  <c r="L322" i="82" s="1"/>
  <c r="M322" i="82" s="1"/>
  <c r="K321" i="82"/>
  <c r="L321" i="82" s="1"/>
  <c r="M321" i="82" s="1"/>
  <c r="K320" i="82"/>
  <c r="L320" i="82" s="1"/>
  <c r="M320" i="82" s="1"/>
  <c r="K319" i="82"/>
  <c r="L319" i="82" s="1"/>
  <c r="M319" i="82" s="1"/>
  <c r="K318" i="82"/>
  <c r="L318" i="82" s="1"/>
  <c r="M318" i="82" s="1"/>
  <c r="K317" i="82"/>
  <c r="L317" i="82" s="1"/>
  <c r="M317" i="82" s="1"/>
  <c r="K316" i="82"/>
  <c r="K331" i="82" s="1"/>
  <c r="K313" i="82"/>
  <c r="L313" i="82" s="1"/>
  <c r="M313" i="82" s="1"/>
  <c r="K312" i="82"/>
  <c r="L312" i="82" s="1"/>
  <c r="M312" i="82" s="1"/>
  <c r="L311" i="82"/>
  <c r="M311" i="82" s="1"/>
  <c r="K311" i="82"/>
  <c r="K310" i="82"/>
  <c r="L310" i="82" s="1"/>
  <c r="M310" i="82" s="1"/>
  <c r="K309" i="82"/>
  <c r="L309" i="82" s="1"/>
  <c r="M309" i="82" s="1"/>
  <c r="K308" i="82"/>
  <c r="L308" i="82" s="1"/>
  <c r="M308" i="82" s="1"/>
  <c r="L307" i="82"/>
  <c r="M307" i="82" s="1"/>
  <c r="K307" i="82"/>
  <c r="K306" i="82"/>
  <c r="L306" i="82" s="1"/>
  <c r="M306" i="82" s="1"/>
  <c r="K305" i="82"/>
  <c r="L305" i="82" s="1"/>
  <c r="M305" i="82" s="1"/>
  <c r="K304" i="82"/>
  <c r="L304" i="82" s="1"/>
  <c r="M304" i="82" s="1"/>
  <c r="L303" i="82"/>
  <c r="M303" i="82" s="1"/>
  <c r="K303" i="82"/>
  <c r="K302" i="82"/>
  <c r="L302" i="82" s="1"/>
  <c r="M302" i="82" s="1"/>
  <c r="K301" i="82"/>
  <c r="L301" i="82" s="1"/>
  <c r="M301" i="82" s="1"/>
  <c r="K300" i="82"/>
  <c r="L299" i="82"/>
  <c r="K299" i="82"/>
  <c r="L290" i="82"/>
  <c r="M290" i="82" s="1"/>
  <c r="K290" i="82"/>
  <c r="K289" i="82"/>
  <c r="L289" i="82" s="1"/>
  <c r="M289" i="82" s="1"/>
  <c r="K288" i="82"/>
  <c r="L288" i="82" s="1"/>
  <c r="M288" i="82" s="1"/>
  <c r="K287" i="82"/>
  <c r="L287" i="82" s="1"/>
  <c r="M287" i="82" s="1"/>
  <c r="L286" i="82"/>
  <c r="M286" i="82" s="1"/>
  <c r="K286" i="82"/>
  <c r="K285" i="82"/>
  <c r="L285" i="82" s="1"/>
  <c r="M285" i="82" s="1"/>
  <c r="K284" i="82"/>
  <c r="L284" i="82" s="1"/>
  <c r="M284" i="82" s="1"/>
  <c r="K283" i="82"/>
  <c r="L283" i="82" s="1"/>
  <c r="M283" i="82" s="1"/>
  <c r="L282" i="82"/>
  <c r="M282" i="82" s="1"/>
  <c r="K282" i="82"/>
  <c r="K281" i="82"/>
  <c r="L281" i="82" s="1"/>
  <c r="M281" i="82" s="1"/>
  <c r="K280" i="82"/>
  <c r="L280" i="82" s="1"/>
  <c r="M280" i="82" s="1"/>
  <c r="K279" i="82"/>
  <c r="L279" i="82" s="1"/>
  <c r="M279" i="82" s="1"/>
  <c r="L278" i="82"/>
  <c r="M278" i="82" s="1"/>
  <c r="K278" i="82"/>
  <c r="K277" i="82"/>
  <c r="L277" i="82" s="1"/>
  <c r="M277" i="82" s="1"/>
  <c r="K276" i="82"/>
  <c r="K291" i="82" s="1"/>
  <c r="K273" i="82"/>
  <c r="L273" i="82" s="1"/>
  <c r="M273" i="82" s="1"/>
  <c r="K272" i="82"/>
  <c r="L272" i="82" s="1"/>
  <c r="M272" i="82" s="1"/>
  <c r="L271" i="82"/>
  <c r="M271" i="82" s="1"/>
  <c r="K271" i="82"/>
  <c r="K270" i="82"/>
  <c r="L270" i="82" s="1"/>
  <c r="M270" i="82" s="1"/>
  <c r="K269" i="82"/>
  <c r="L269" i="82" s="1"/>
  <c r="M269" i="82" s="1"/>
  <c r="K268" i="82"/>
  <c r="L268" i="82" s="1"/>
  <c r="M268" i="82" s="1"/>
  <c r="L267" i="82"/>
  <c r="M267" i="82" s="1"/>
  <c r="K267" i="82"/>
  <c r="K266" i="82"/>
  <c r="L266" i="82" s="1"/>
  <c r="M266" i="82" s="1"/>
  <c r="K265" i="82"/>
  <c r="L265" i="82" s="1"/>
  <c r="M265" i="82" s="1"/>
  <c r="K264" i="82"/>
  <c r="L264" i="82" s="1"/>
  <c r="M264" i="82" s="1"/>
  <c r="L263" i="82"/>
  <c r="M263" i="82" s="1"/>
  <c r="K263" i="82"/>
  <c r="K262" i="82"/>
  <c r="L262" i="82" s="1"/>
  <c r="M262" i="82" s="1"/>
  <c r="K261" i="82"/>
  <c r="L261" i="82" s="1"/>
  <c r="M261" i="82" s="1"/>
  <c r="K260" i="82"/>
  <c r="L259" i="82"/>
  <c r="K259" i="82"/>
  <c r="K250" i="82"/>
  <c r="L250" i="82" s="1"/>
  <c r="M250" i="82" s="1"/>
  <c r="K249" i="82"/>
  <c r="L249" i="82" s="1"/>
  <c r="M249" i="82" s="1"/>
  <c r="K248" i="82"/>
  <c r="L248" i="82" s="1"/>
  <c r="M248" i="82" s="1"/>
  <c r="L247" i="82"/>
  <c r="M247" i="82" s="1"/>
  <c r="K247" i="82"/>
  <c r="K246" i="82"/>
  <c r="L246" i="82" s="1"/>
  <c r="M246" i="82" s="1"/>
  <c r="K245" i="82"/>
  <c r="L245" i="82" s="1"/>
  <c r="M245" i="82" s="1"/>
  <c r="K244" i="82"/>
  <c r="L244" i="82" s="1"/>
  <c r="M244" i="82" s="1"/>
  <c r="L243" i="82"/>
  <c r="M243" i="82" s="1"/>
  <c r="K243" i="82"/>
  <c r="K242" i="82"/>
  <c r="L242" i="82" s="1"/>
  <c r="M242" i="82" s="1"/>
  <c r="K241" i="82"/>
  <c r="L241" i="82" s="1"/>
  <c r="M241" i="82" s="1"/>
  <c r="K240" i="82"/>
  <c r="L240" i="82" s="1"/>
  <c r="M240" i="82" s="1"/>
  <c r="L239" i="82"/>
  <c r="M239" i="82" s="1"/>
  <c r="K239" i="82"/>
  <c r="K238" i="82"/>
  <c r="L238" i="82" s="1"/>
  <c r="M238" i="82" s="1"/>
  <c r="K237" i="82"/>
  <c r="L237" i="82" s="1"/>
  <c r="M237" i="82" s="1"/>
  <c r="K236" i="82"/>
  <c r="K233" i="82"/>
  <c r="L233" i="82" s="1"/>
  <c r="M233" i="82" s="1"/>
  <c r="K232" i="82"/>
  <c r="L232" i="82" s="1"/>
  <c r="M232" i="82" s="1"/>
  <c r="K231" i="82"/>
  <c r="L231" i="82" s="1"/>
  <c r="M231" i="82" s="1"/>
  <c r="L230" i="82"/>
  <c r="M230" i="82" s="1"/>
  <c r="K230" i="82"/>
  <c r="K229" i="82"/>
  <c r="L229" i="82" s="1"/>
  <c r="M229" i="82" s="1"/>
  <c r="K228" i="82"/>
  <c r="L228" i="82" s="1"/>
  <c r="M228" i="82" s="1"/>
  <c r="K227" i="82"/>
  <c r="L227" i="82" s="1"/>
  <c r="M227" i="82" s="1"/>
  <c r="L226" i="82"/>
  <c r="M226" i="82" s="1"/>
  <c r="K226" i="82"/>
  <c r="K225" i="82"/>
  <c r="L225" i="82" s="1"/>
  <c r="M225" i="82" s="1"/>
  <c r="K224" i="82"/>
  <c r="L224" i="82" s="1"/>
  <c r="M224" i="82" s="1"/>
  <c r="K223" i="82"/>
  <c r="L223" i="82" s="1"/>
  <c r="M223" i="82" s="1"/>
  <c r="L222" i="82"/>
  <c r="M222" i="82" s="1"/>
  <c r="K222" i="82"/>
  <c r="K221" i="82"/>
  <c r="L221" i="82" s="1"/>
  <c r="M221" i="82" s="1"/>
  <c r="K220" i="82"/>
  <c r="L220" i="82" s="1"/>
  <c r="M220" i="82" s="1"/>
  <c r="K219" i="82"/>
  <c r="K210" i="82"/>
  <c r="L210" i="82" s="1"/>
  <c r="M210" i="82" s="1"/>
  <c r="K209" i="82"/>
  <c r="L209" i="82" s="1"/>
  <c r="M209" i="82" s="1"/>
  <c r="K208" i="82"/>
  <c r="L208" i="82" s="1"/>
  <c r="M208" i="82" s="1"/>
  <c r="L207" i="82"/>
  <c r="M207" i="82" s="1"/>
  <c r="K207" i="82"/>
  <c r="K206" i="82"/>
  <c r="L206" i="82" s="1"/>
  <c r="M206" i="82" s="1"/>
  <c r="K205" i="82"/>
  <c r="L205" i="82" s="1"/>
  <c r="M205" i="82" s="1"/>
  <c r="K204" i="82"/>
  <c r="L204" i="82" s="1"/>
  <c r="M204" i="82" s="1"/>
  <c r="L203" i="82"/>
  <c r="M203" i="82" s="1"/>
  <c r="K203" i="82"/>
  <c r="K202" i="82"/>
  <c r="L202" i="82" s="1"/>
  <c r="M202" i="82" s="1"/>
  <c r="K201" i="82"/>
  <c r="L201" i="82" s="1"/>
  <c r="M201" i="82" s="1"/>
  <c r="K200" i="82"/>
  <c r="L200" i="82" s="1"/>
  <c r="M200" i="82" s="1"/>
  <c r="L199" i="82"/>
  <c r="M199" i="82" s="1"/>
  <c r="K199" i="82"/>
  <c r="K198" i="82"/>
  <c r="L198" i="82" s="1"/>
  <c r="M198" i="82" s="1"/>
  <c r="K197" i="82"/>
  <c r="L197" i="82" s="1"/>
  <c r="M197" i="82" s="1"/>
  <c r="K196" i="82"/>
  <c r="K193" i="82"/>
  <c r="L193" i="82" s="1"/>
  <c r="M193" i="82" s="1"/>
  <c r="K192" i="82"/>
  <c r="L192" i="82" s="1"/>
  <c r="M192" i="82" s="1"/>
  <c r="K191" i="82"/>
  <c r="L191" i="82" s="1"/>
  <c r="M191" i="82" s="1"/>
  <c r="L190" i="82"/>
  <c r="M190" i="82" s="1"/>
  <c r="K190" i="82"/>
  <c r="K189" i="82"/>
  <c r="L189" i="82" s="1"/>
  <c r="M189" i="82" s="1"/>
  <c r="K188" i="82"/>
  <c r="L188" i="82" s="1"/>
  <c r="M188" i="82" s="1"/>
  <c r="K187" i="82"/>
  <c r="L187" i="82" s="1"/>
  <c r="M187" i="82" s="1"/>
  <c r="L186" i="82"/>
  <c r="M186" i="82" s="1"/>
  <c r="K186" i="82"/>
  <c r="K185" i="82"/>
  <c r="L185" i="82" s="1"/>
  <c r="M185" i="82" s="1"/>
  <c r="K184" i="82"/>
  <c r="L184" i="82" s="1"/>
  <c r="M184" i="82" s="1"/>
  <c r="K183" i="82"/>
  <c r="L183" i="82" s="1"/>
  <c r="M183" i="82" s="1"/>
  <c r="L182" i="82"/>
  <c r="M182" i="82" s="1"/>
  <c r="K182" i="82"/>
  <c r="K181" i="82"/>
  <c r="L181" i="82" s="1"/>
  <c r="M181" i="82" s="1"/>
  <c r="K180" i="82"/>
  <c r="L180" i="82" s="1"/>
  <c r="M180" i="82" s="1"/>
  <c r="K179" i="82"/>
  <c r="L170" i="82"/>
  <c r="M170" i="82" s="1"/>
  <c r="K170" i="82"/>
  <c r="K169" i="82"/>
  <c r="L169" i="82" s="1"/>
  <c r="M169" i="82" s="1"/>
  <c r="K168" i="82"/>
  <c r="L168" i="82" s="1"/>
  <c r="M168" i="82" s="1"/>
  <c r="K167" i="82"/>
  <c r="L167" i="82" s="1"/>
  <c r="M167" i="82" s="1"/>
  <c r="L166" i="82"/>
  <c r="M166" i="82" s="1"/>
  <c r="K166" i="82"/>
  <c r="K165" i="82"/>
  <c r="L165" i="82" s="1"/>
  <c r="M165" i="82" s="1"/>
  <c r="K164" i="82"/>
  <c r="L164" i="82" s="1"/>
  <c r="M164" i="82" s="1"/>
  <c r="K163" i="82"/>
  <c r="L163" i="82" s="1"/>
  <c r="M163" i="82" s="1"/>
  <c r="L162" i="82"/>
  <c r="M162" i="82" s="1"/>
  <c r="K162" i="82"/>
  <c r="K161" i="82"/>
  <c r="L161" i="82" s="1"/>
  <c r="M161" i="82" s="1"/>
  <c r="K160" i="82"/>
  <c r="L160" i="82" s="1"/>
  <c r="M160" i="82" s="1"/>
  <c r="K159" i="82"/>
  <c r="L159" i="82" s="1"/>
  <c r="M159" i="82" s="1"/>
  <c r="L158" i="82"/>
  <c r="M158" i="82" s="1"/>
  <c r="K158" i="82"/>
  <c r="K157" i="82"/>
  <c r="L157" i="82" s="1"/>
  <c r="M157" i="82" s="1"/>
  <c r="K156" i="82"/>
  <c r="K171" i="82" s="1"/>
  <c r="K153" i="82"/>
  <c r="L153" i="82" s="1"/>
  <c r="M153" i="82" s="1"/>
  <c r="K152" i="82"/>
  <c r="L152" i="82" s="1"/>
  <c r="M152" i="82" s="1"/>
  <c r="L151" i="82"/>
  <c r="M151" i="82" s="1"/>
  <c r="K151" i="82"/>
  <c r="K150" i="82"/>
  <c r="L150" i="82" s="1"/>
  <c r="M150" i="82" s="1"/>
  <c r="K149" i="82"/>
  <c r="L149" i="82" s="1"/>
  <c r="M149" i="82" s="1"/>
  <c r="K148" i="82"/>
  <c r="L148" i="82" s="1"/>
  <c r="M148" i="82" s="1"/>
  <c r="L147" i="82"/>
  <c r="M147" i="82" s="1"/>
  <c r="K147" i="82"/>
  <c r="K146" i="82"/>
  <c r="L146" i="82" s="1"/>
  <c r="M146" i="82" s="1"/>
  <c r="K145" i="82"/>
  <c r="L145" i="82" s="1"/>
  <c r="M145" i="82" s="1"/>
  <c r="K144" i="82"/>
  <c r="L144" i="82" s="1"/>
  <c r="M144" i="82" s="1"/>
  <c r="L143" i="82"/>
  <c r="M143" i="82" s="1"/>
  <c r="K143" i="82"/>
  <c r="K142" i="82"/>
  <c r="L142" i="82" s="1"/>
  <c r="M142" i="82" s="1"/>
  <c r="K141" i="82"/>
  <c r="L141" i="82" s="1"/>
  <c r="M141" i="82" s="1"/>
  <c r="K140" i="82"/>
  <c r="L140" i="82" s="1"/>
  <c r="M140" i="82" s="1"/>
  <c r="L139" i="82"/>
  <c r="K139" i="82"/>
  <c r="K130" i="82"/>
  <c r="L130" i="82" s="1"/>
  <c r="M130" i="82" s="1"/>
  <c r="K129" i="82"/>
  <c r="L129" i="82" s="1"/>
  <c r="M129" i="82" s="1"/>
  <c r="K128" i="82"/>
  <c r="L128" i="82" s="1"/>
  <c r="M128" i="82" s="1"/>
  <c r="L127" i="82"/>
  <c r="M127" i="82" s="1"/>
  <c r="K127" i="82"/>
  <c r="K126" i="82"/>
  <c r="L126" i="82" s="1"/>
  <c r="M126" i="82" s="1"/>
  <c r="K125" i="82"/>
  <c r="L125" i="82" s="1"/>
  <c r="M125" i="82" s="1"/>
  <c r="K124" i="82"/>
  <c r="L124" i="82" s="1"/>
  <c r="M124" i="82" s="1"/>
  <c r="L123" i="82"/>
  <c r="M123" i="82" s="1"/>
  <c r="K123" i="82"/>
  <c r="K122" i="82"/>
  <c r="L122" i="82" s="1"/>
  <c r="M122" i="82" s="1"/>
  <c r="K121" i="82"/>
  <c r="L121" i="82" s="1"/>
  <c r="M121" i="82" s="1"/>
  <c r="K120" i="82"/>
  <c r="L120" i="82" s="1"/>
  <c r="M120" i="82" s="1"/>
  <c r="L119" i="82"/>
  <c r="M119" i="82" s="1"/>
  <c r="K119" i="82"/>
  <c r="K118" i="82"/>
  <c r="L118" i="82" s="1"/>
  <c r="M118" i="82" s="1"/>
  <c r="K117" i="82"/>
  <c r="L117" i="82" s="1"/>
  <c r="M117" i="82" s="1"/>
  <c r="K116" i="82"/>
  <c r="K113" i="82"/>
  <c r="L113" i="82" s="1"/>
  <c r="M113" i="82" s="1"/>
  <c r="K112" i="82"/>
  <c r="L112" i="82" s="1"/>
  <c r="M112" i="82" s="1"/>
  <c r="K111" i="82"/>
  <c r="L111" i="82" s="1"/>
  <c r="M111" i="82" s="1"/>
  <c r="L110" i="82"/>
  <c r="M110" i="82" s="1"/>
  <c r="K110" i="82"/>
  <c r="K109" i="82"/>
  <c r="L109" i="82" s="1"/>
  <c r="M109" i="82" s="1"/>
  <c r="K108" i="82"/>
  <c r="L108" i="82" s="1"/>
  <c r="M108" i="82" s="1"/>
  <c r="K107" i="82"/>
  <c r="L107" i="82" s="1"/>
  <c r="M107" i="82" s="1"/>
  <c r="L106" i="82"/>
  <c r="M106" i="82" s="1"/>
  <c r="K106" i="82"/>
  <c r="K105" i="82"/>
  <c r="L105" i="82" s="1"/>
  <c r="M105" i="82" s="1"/>
  <c r="K104" i="82"/>
  <c r="L104" i="82" s="1"/>
  <c r="M104" i="82" s="1"/>
  <c r="K103" i="82"/>
  <c r="L103" i="82" s="1"/>
  <c r="M103" i="82" s="1"/>
  <c r="L102" i="82"/>
  <c r="M102" i="82" s="1"/>
  <c r="K102" i="82"/>
  <c r="K101" i="82"/>
  <c r="L101" i="82" s="1"/>
  <c r="M101" i="82" s="1"/>
  <c r="K100" i="82"/>
  <c r="L100" i="82" s="1"/>
  <c r="M100" i="82" s="1"/>
  <c r="K99" i="82"/>
  <c r="K90" i="82"/>
  <c r="L90" i="82" s="1"/>
  <c r="M90" i="82" s="1"/>
  <c r="K89" i="82"/>
  <c r="L89" i="82" s="1"/>
  <c r="M89" i="82" s="1"/>
  <c r="L88" i="82"/>
  <c r="M88" i="82" s="1"/>
  <c r="K88" i="82"/>
  <c r="K87" i="82"/>
  <c r="L87" i="82" s="1"/>
  <c r="M87" i="82" s="1"/>
  <c r="K86" i="82"/>
  <c r="L86" i="82" s="1"/>
  <c r="M86" i="82" s="1"/>
  <c r="K85" i="82"/>
  <c r="L85" i="82" s="1"/>
  <c r="M85" i="82" s="1"/>
  <c r="L84" i="82"/>
  <c r="M84" i="82" s="1"/>
  <c r="K84" i="82"/>
  <c r="K83" i="82"/>
  <c r="L83" i="82" s="1"/>
  <c r="M83" i="82" s="1"/>
  <c r="K82" i="82"/>
  <c r="L82" i="82" s="1"/>
  <c r="M82" i="82" s="1"/>
  <c r="K81" i="82"/>
  <c r="L81" i="82" s="1"/>
  <c r="M81" i="82" s="1"/>
  <c r="L80" i="82"/>
  <c r="M80" i="82" s="1"/>
  <c r="K80" i="82"/>
  <c r="K79" i="82"/>
  <c r="L79" i="82" s="1"/>
  <c r="M79" i="82" s="1"/>
  <c r="K78" i="82"/>
  <c r="L78" i="82" s="1"/>
  <c r="M78" i="82" s="1"/>
  <c r="K77" i="82"/>
  <c r="L77" i="82" s="1"/>
  <c r="M77" i="82" s="1"/>
  <c r="L76" i="82"/>
  <c r="K76" i="82"/>
  <c r="L73" i="82"/>
  <c r="M73" i="82" s="1"/>
  <c r="K73" i="82"/>
  <c r="K72" i="82"/>
  <c r="L72" i="82" s="1"/>
  <c r="M72" i="82" s="1"/>
  <c r="K71" i="82"/>
  <c r="L71" i="82" s="1"/>
  <c r="M71" i="82" s="1"/>
  <c r="K70" i="82"/>
  <c r="L70" i="82" s="1"/>
  <c r="M70" i="82" s="1"/>
  <c r="L69" i="82"/>
  <c r="M69" i="82" s="1"/>
  <c r="K69" i="82"/>
  <c r="K68" i="82"/>
  <c r="L68" i="82" s="1"/>
  <c r="M68" i="82" s="1"/>
  <c r="K67" i="82"/>
  <c r="L67" i="82" s="1"/>
  <c r="M67" i="82" s="1"/>
  <c r="K66" i="82"/>
  <c r="L66" i="82" s="1"/>
  <c r="M66" i="82" s="1"/>
  <c r="L65" i="82"/>
  <c r="M65" i="82" s="1"/>
  <c r="K65" i="82"/>
  <c r="K64" i="82"/>
  <c r="L64" i="82" s="1"/>
  <c r="M64" i="82" s="1"/>
  <c r="K63" i="82"/>
  <c r="L63" i="82" s="1"/>
  <c r="M63" i="82" s="1"/>
  <c r="K62" i="82"/>
  <c r="L62" i="82" s="1"/>
  <c r="M62" i="82" s="1"/>
  <c r="L61" i="82"/>
  <c r="M61" i="82" s="1"/>
  <c r="K61" i="82"/>
  <c r="K60" i="82"/>
  <c r="K59" i="82"/>
  <c r="L59" i="82" s="1"/>
  <c r="K50" i="82"/>
  <c r="L50" i="82" s="1"/>
  <c r="M50" i="82" s="1"/>
  <c r="L49" i="82"/>
  <c r="M49" i="82" s="1"/>
  <c r="K49" i="82"/>
  <c r="K48" i="82"/>
  <c r="L48" i="82" s="1"/>
  <c r="M48" i="82" s="1"/>
  <c r="L47" i="82"/>
  <c r="M47" i="82" s="1"/>
  <c r="K47" i="82"/>
  <c r="K46" i="82"/>
  <c r="L46" i="82" s="1"/>
  <c r="M46" i="82" s="1"/>
  <c r="L45" i="82"/>
  <c r="M45" i="82" s="1"/>
  <c r="K45" i="82"/>
  <c r="K44" i="82"/>
  <c r="L44" i="82" s="1"/>
  <c r="M44" i="82" s="1"/>
  <c r="L43" i="82"/>
  <c r="M43" i="82" s="1"/>
  <c r="K43" i="82"/>
  <c r="K42" i="82"/>
  <c r="L42" i="82" s="1"/>
  <c r="M42" i="82" s="1"/>
  <c r="L41" i="82"/>
  <c r="M41" i="82" s="1"/>
  <c r="K41" i="82"/>
  <c r="K40" i="82"/>
  <c r="L40" i="82" s="1"/>
  <c r="M40" i="82" s="1"/>
  <c r="L39" i="82"/>
  <c r="M39" i="82" s="1"/>
  <c r="K39" i="82"/>
  <c r="K38" i="82"/>
  <c r="L38" i="82" s="1"/>
  <c r="M38" i="82" s="1"/>
  <c r="L37" i="82"/>
  <c r="M37" i="82" s="1"/>
  <c r="K37" i="82"/>
  <c r="K36" i="82"/>
  <c r="K51" i="82" s="1"/>
  <c r="K33" i="82"/>
  <c r="L33" i="82" s="1"/>
  <c r="M33" i="82" s="1"/>
  <c r="L32" i="82"/>
  <c r="M32" i="82" s="1"/>
  <c r="K32" i="82"/>
  <c r="K31" i="82"/>
  <c r="L31" i="82" s="1"/>
  <c r="M31" i="82" s="1"/>
  <c r="L30" i="82"/>
  <c r="M30" i="82" s="1"/>
  <c r="K30" i="82"/>
  <c r="K29" i="82"/>
  <c r="L29" i="82" s="1"/>
  <c r="M29" i="82" s="1"/>
  <c r="L28" i="82"/>
  <c r="M28" i="82" s="1"/>
  <c r="K28" i="82"/>
  <c r="K27" i="82"/>
  <c r="L27" i="82" s="1"/>
  <c r="M27" i="82" s="1"/>
  <c r="L26" i="82"/>
  <c r="M26" i="82" s="1"/>
  <c r="K26" i="82"/>
  <c r="K25" i="82"/>
  <c r="L25" i="82" s="1"/>
  <c r="M25" i="82" s="1"/>
  <c r="L24" i="82"/>
  <c r="M24" i="82" s="1"/>
  <c r="K24" i="82"/>
  <c r="K23" i="82"/>
  <c r="L23" i="82" s="1"/>
  <c r="M23" i="82" s="1"/>
  <c r="L22" i="82"/>
  <c r="M22" i="82" s="1"/>
  <c r="K22" i="82"/>
  <c r="K21" i="82"/>
  <c r="L21" i="82" s="1"/>
  <c r="M21" i="82" s="1"/>
  <c r="L20" i="82"/>
  <c r="M20" i="82" s="1"/>
  <c r="K20" i="82"/>
  <c r="K19" i="82"/>
  <c r="K34" i="82" s="1"/>
  <c r="K810" i="80"/>
  <c r="L810" i="80" s="1"/>
  <c r="M810" i="80" s="1"/>
  <c r="K809" i="80"/>
  <c r="L809" i="80" s="1"/>
  <c r="M809" i="80" s="1"/>
  <c r="K808" i="80"/>
  <c r="L808" i="80" s="1"/>
  <c r="M808" i="80" s="1"/>
  <c r="K807" i="80"/>
  <c r="L807" i="80" s="1"/>
  <c r="M807" i="80" s="1"/>
  <c r="K806" i="80"/>
  <c r="L806" i="80" s="1"/>
  <c r="M806" i="80" s="1"/>
  <c r="K805" i="80"/>
  <c r="L805" i="80" s="1"/>
  <c r="M805" i="80" s="1"/>
  <c r="K804" i="80"/>
  <c r="L804" i="80" s="1"/>
  <c r="M804" i="80" s="1"/>
  <c r="K803" i="80"/>
  <c r="L803" i="80" s="1"/>
  <c r="M803" i="80" s="1"/>
  <c r="K802" i="80"/>
  <c r="L802" i="80" s="1"/>
  <c r="M802" i="80" s="1"/>
  <c r="K801" i="80"/>
  <c r="L801" i="80" s="1"/>
  <c r="M801" i="80" s="1"/>
  <c r="K800" i="80"/>
  <c r="L800" i="80" s="1"/>
  <c r="M800" i="80" s="1"/>
  <c r="K799" i="80"/>
  <c r="L799" i="80" s="1"/>
  <c r="M799" i="80" s="1"/>
  <c r="K798" i="80"/>
  <c r="L798" i="80" s="1"/>
  <c r="M798" i="80" s="1"/>
  <c r="K797" i="80"/>
  <c r="L797" i="80" s="1"/>
  <c r="M797" i="80" s="1"/>
  <c r="K796" i="80"/>
  <c r="K793" i="80"/>
  <c r="L793" i="80" s="1"/>
  <c r="M793" i="80" s="1"/>
  <c r="K792" i="80"/>
  <c r="L792" i="80" s="1"/>
  <c r="M792" i="80" s="1"/>
  <c r="K791" i="80"/>
  <c r="L791" i="80" s="1"/>
  <c r="M791" i="80" s="1"/>
  <c r="K790" i="80"/>
  <c r="L790" i="80" s="1"/>
  <c r="M790" i="80" s="1"/>
  <c r="K789" i="80"/>
  <c r="L789" i="80" s="1"/>
  <c r="M789" i="80" s="1"/>
  <c r="K788" i="80"/>
  <c r="L788" i="80" s="1"/>
  <c r="M788" i="80" s="1"/>
  <c r="K787" i="80"/>
  <c r="L787" i="80" s="1"/>
  <c r="M787" i="80" s="1"/>
  <c r="K786" i="80"/>
  <c r="L786" i="80" s="1"/>
  <c r="M786" i="80" s="1"/>
  <c r="K785" i="80"/>
  <c r="L785" i="80" s="1"/>
  <c r="M785" i="80" s="1"/>
  <c r="K784" i="80"/>
  <c r="L784" i="80" s="1"/>
  <c r="M784" i="80" s="1"/>
  <c r="K783" i="80"/>
  <c r="L783" i="80" s="1"/>
  <c r="M783" i="80" s="1"/>
  <c r="K782" i="80"/>
  <c r="L782" i="80" s="1"/>
  <c r="M782" i="80" s="1"/>
  <c r="K781" i="80"/>
  <c r="L781" i="80" s="1"/>
  <c r="M781" i="80" s="1"/>
  <c r="L780" i="80"/>
  <c r="M780" i="80" s="1"/>
  <c r="K780" i="80"/>
  <c r="K779" i="80"/>
  <c r="K794" i="80" s="1"/>
  <c r="K770" i="80"/>
  <c r="L770" i="80" s="1"/>
  <c r="M770" i="80" s="1"/>
  <c r="K769" i="80"/>
  <c r="L769" i="80" s="1"/>
  <c r="M769" i="80" s="1"/>
  <c r="K768" i="80"/>
  <c r="L768" i="80" s="1"/>
  <c r="M768" i="80" s="1"/>
  <c r="K767" i="80"/>
  <c r="L767" i="80" s="1"/>
  <c r="M767" i="80" s="1"/>
  <c r="K766" i="80"/>
  <c r="L766" i="80" s="1"/>
  <c r="M766" i="80" s="1"/>
  <c r="K765" i="80"/>
  <c r="L765" i="80" s="1"/>
  <c r="M765" i="80" s="1"/>
  <c r="K764" i="80"/>
  <c r="L764" i="80" s="1"/>
  <c r="M764" i="80" s="1"/>
  <c r="K763" i="80"/>
  <c r="L763" i="80" s="1"/>
  <c r="M763" i="80" s="1"/>
  <c r="K762" i="80"/>
  <c r="L762" i="80" s="1"/>
  <c r="M762" i="80" s="1"/>
  <c r="K761" i="80"/>
  <c r="L761" i="80" s="1"/>
  <c r="M761" i="80" s="1"/>
  <c r="K760" i="80"/>
  <c r="L760" i="80" s="1"/>
  <c r="M760" i="80" s="1"/>
  <c r="K759" i="80"/>
  <c r="L759" i="80" s="1"/>
  <c r="M759" i="80" s="1"/>
  <c r="K758" i="80"/>
  <c r="L758" i="80" s="1"/>
  <c r="M758" i="80" s="1"/>
  <c r="K757" i="80"/>
  <c r="L757" i="80" s="1"/>
  <c r="M757" i="80" s="1"/>
  <c r="K756" i="80"/>
  <c r="L756" i="80" s="1"/>
  <c r="K753" i="80"/>
  <c r="L753" i="80" s="1"/>
  <c r="M753" i="80" s="1"/>
  <c r="K752" i="80"/>
  <c r="L752" i="80" s="1"/>
  <c r="M752" i="80" s="1"/>
  <c r="K751" i="80"/>
  <c r="L751" i="80" s="1"/>
  <c r="M751" i="80" s="1"/>
  <c r="K750" i="80"/>
  <c r="L750" i="80" s="1"/>
  <c r="M750" i="80" s="1"/>
  <c r="K749" i="80"/>
  <c r="L749" i="80" s="1"/>
  <c r="M749" i="80" s="1"/>
  <c r="K748" i="80"/>
  <c r="L748" i="80" s="1"/>
  <c r="M748" i="80" s="1"/>
  <c r="K747" i="80"/>
  <c r="L747" i="80" s="1"/>
  <c r="M747" i="80" s="1"/>
  <c r="K746" i="80"/>
  <c r="L746" i="80" s="1"/>
  <c r="M746" i="80" s="1"/>
  <c r="K745" i="80"/>
  <c r="L745" i="80" s="1"/>
  <c r="M745" i="80" s="1"/>
  <c r="K744" i="80"/>
  <c r="L744" i="80" s="1"/>
  <c r="M744" i="80" s="1"/>
  <c r="K743" i="80"/>
  <c r="L743" i="80" s="1"/>
  <c r="M743" i="80" s="1"/>
  <c r="K742" i="80"/>
  <c r="L742" i="80" s="1"/>
  <c r="M742" i="80" s="1"/>
  <c r="K741" i="80"/>
  <c r="L741" i="80" s="1"/>
  <c r="M741" i="80" s="1"/>
  <c r="K740" i="80"/>
  <c r="L740" i="80" s="1"/>
  <c r="M740" i="80" s="1"/>
  <c r="K739" i="80"/>
  <c r="K754" i="80" s="1"/>
  <c r="K730" i="80"/>
  <c r="L730" i="80" s="1"/>
  <c r="M730" i="80" s="1"/>
  <c r="L729" i="80"/>
  <c r="M729" i="80" s="1"/>
  <c r="K729" i="80"/>
  <c r="K728" i="80"/>
  <c r="L728" i="80" s="1"/>
  <c r="M728" i="80" s="1"/>
  <c r="K727" i="80"/>
  <c r="L727" i="80" s="1"/>
  <c r="M727" i="80" s="1"/>
  <c r="K726" i="80"/>
  <c r="L726" i="80" s="1"/>
  <c r="M726" i="80" s="1"/>
  <c r="K725" i="80"/>
  <c r="L725" i="80" s="1"/>
  <c r="M725" i="80" s="1"/>
  <c r="K724" i="80"/>
  <c r="L724" i="80" s="1"/>
  <c r="M724" i="80" s="1"/>
  <c r="K723" i="80"/>
  <c r="L723" i="80" s="1"/>
  <c r="M723" i="80" s="1"/>
  <c r="K722" i="80"/>
  <c r="L722" i="80" s="1"/>
  <c r="M722" i="80" s="1"/>
  <c r="L721" i="80"/>
  <c r="M721" i="80" s="1"/>
  <c r="K721" i="80"/>
  <c r="K720" i="80"/>
  <c r="L720" i="80" s="1"/>
  <c r="M720" i="80" s="1"/>
  <c r="K719" i="80"/>
  <c r="L719" i="80" s="1"/>
  <c r="M719" i="80" s="1"/>
  <c r="K718" i="80"/>
  <c r="L718" i="80" s="1"/>
  <c r="M718" i="80" s="1"/>
  <c r="K717" i="80"/>
  <c r="L717" i="80" s="1"/>
  <c r="M717" i="80" s="1"/>
  <c r="K716" i="80"/>
  <c r="K713" i="80"/>
  <c r="L713" i="80" s="1"/>
  <c r="M713" i="80" s="1"/>
  <c r="K712" i="80"/>
  <c r="L712" i="80" s="1"/>
  <c r="M712" i="80" s="1"/>
  <c r="K711" i="80"/>
  <c r="L711" i="80" s="1"/>
  <c r="M711" i="80" s="1"/>
  <c r="K710" i="80"/>
  <c r="L710" i="80" s="1"/>
  <c r="M710" i="80" s="1"/>
  <c r="K709" i="80"/>
  <c r="L709" i="80" s="1"/>
  <c r="M709" i="80" s="1"/>
  <c r="L708" i="80"/>
  <c r="M708" i="80" s="1"/>
  <c r="K708" i="80"/>
  <c r="K707" i="80"/>
  <c r="L707" i="80" s="1"/>
  <c r="M707" i="80" s="1"/>
  <c r="K706" i="80"/>
  <c r="L706" i="80" s="1"/>
  <c r="M706" i="80" s="1"/>
  <c r="K705" i="80"/>
  <c r="L705" i="80" s="1"/>
  <c r="M705" i="80" s="1"/>
  <c r="K704" i="80"/>
  <c r="L704" i="80" s="1"/>
  <c r="M704" i="80" s="1"/>
  <c r="K703" i="80"/>
  <c r="L703" i="80" s="1"/>
  <c r="M703" i="80" s="1"/>
  <c r="K702" i="80"/>
  <c r="L702" i="80" s="1"/>
  <c r="M702" i="80" s="1"/>
  <c r="K701" i="80"/>
  <c r="L701" i="80" s="1"/>
  <c r="M701" i="80" s="1"/>
  <c r="L700" i="80"/>
  <c r="M700" i="80" s="1"/>
  <c r="K700" i="80"/>
  <c r="K699" i="80"/>
  <c r="K714" i="80" s="1"/>
  <c r="K690" i="80"/>
  <c r="L690" i="80" s="1"/>
  <c r="M690" i="80" s="1"/>
  <c r="L689" i="80"/>
  <c r="M689" i="80" s="1"/>
  <c r="K689" i="80"/>
  <c r="K688" i="80"/>
  <c r="L688" i="80" s="1"/>
  <c r="M688" i="80" s="1"/>
  <c r="K687" i="80"/>
  <c r="L687" i="80" s="1"/>
  <c r="M687" i="80" s="1"/>
  <c r="K686" i="80"/>
  <c r="L686" i="80" s="1"/>
  <c r="M686" i="80" s="1"/>
  <c r="K685" i="80"/>
  <c r="L685" i="80" s="1"/>
  <c r="M685" i="80" s="1"/>
  <c r="K684" i="80"/>
  <c r="L684" i="80" s="1"/>
  <c r="M684" i="80" s="1"/>
  <c r="K683" i="80"/>
  <c r="L683" i="80" s="1"/>
  <c r="M683" i="80" s="1"/>
  <c r="K682" i="80"/>
  <c r="L682" i="80" s="1"/>
  <c r="M682" i="80" s="1"/>
  <c r="L681" i="80"/>
  <c r="M681" i="80" s="1"/>
  <c r="K681" i="80"/>
  <c r="K680" i="80"/>
  <c r="L680" i="80" s="1"/>
  <c r="M680" i="80" s="1"/>
  <c r="K679" i="80"/>
  <c r="L679" i="80" s="1"/>
  <c r="M679" i="80" s="1"/>
  <c r="K678" i="80"/>
  <c r="L678" i="80" s="1"/>
  <c r="M678" i="80" s="1"/>
  <c r="K677" i="80"/>
  <c r="L677" i="80" s="1"/>
  <c r="M677" i="80" s="1"/>
  <c r="K676" i="80"/>
  <c r="K673" i="80"/>
  <c r="L673" i="80" s="1"/>
  <c r="M673" i="80" s="1"/>
  <c r="K672" i="80"/>
  <c r="L672" i="80" s="1"/>
  <c r="M672" i="80" s="1"/>
  <c r="K671" i="80"/>
  <c r="L671" i="80" s="1"/>
  <c r="M671" i="80" s="1"/>
  <c r="K670" i="80"/>
  <c r="L670" i="80" s="1"/>
  <c r="M670" i="80" s="1"/>
  <c r="K669" i="80"/>
  <c r="L669" i="80" s="1"/>
  <c r="M669" i="80" s="1"/>
  <c r="L668" i="80"/>
  <c r="M668" i="80" s="1"/>
  <c r="K668" i="80"/>
  <c r="K667" i="80"/>
  <c r="L667" i="80" s="1"/>
  <c r="M667" i="80" s="1"/>
  <c r="K666" i="80"/>
  <c r="L666" i="80" s="1"/>
  <c r="M666" i="80" s="1"/>
  <c r="K665" i="80"/>
  <c r="L665" i="80" s="1"/>
  <c r="M665" i="80" s="1"/>
  <c r="K664" i="80"/>
  <c r="L664" i="80" s="1"/>
  <c r="M664" i="80" s="1"/>
  <c r="K663" i="80"/>
  <c r="L663" i="80" s="1"/>
  <c r="M663" i="80" s="1"/>
  <c r="K662" i="80"/>
  <c r="L662" i="80" s="1"/>
  <c r="M662" i="80" s="1"/>
  <c r="K661" i="80"/>
  <c r="L661" i="80" s="1"/>
  <c r="M661" i="80" s="1"/>
  <c r="L660" i="80"/>
  <c r="M660" i="80" s="1"/>
  <c r="K660" i="80"/>
  <c r="K659" i="80"/>
  <c r="K674" i="80" s="1"/>
  <c r="K650" i="80"/>
  <c r="L650" i="80" s="1"/>
  <c r="M650" i="80" s="1"/>
  <c r="L649" i="80"/>
  <c r="M649" i="80" s="1"/>
  <c r="K649" i="80"/>
  <c r="K648" i="80"/>
  <c r="L648" i="80" s="1"/>
  <c r="M648" i="80" s="1"/>
  <c r="K647" i="80"/>
  <c r="L647" i="80" s="1"/>
  <c r="M647" i="80" s="1"/>
  <c r="K646" i="80"/>
  <c r="L646" i="80" s="1"/>
  <c r="M646" i="80" s="1"/>
  <c r="K645" i="80"/>
  <c r="L645" i="80" s="1"/>
  <c r="M645" i="80" s="1"/>
  <c r="K644" i="80"/>
  <c r="L644" i="80" s="1"/>
  <c r="M644" i="80" s="1"/>
  <c r="K643" i="80"/>
  <c r="L643" i="80" s="1"/>
  <c r="M643" i="80" s="1"/>
  <c r="K642" i="80"/>
  <c r="L642" i="80" s="1"/>
  <c r="M642" i="80" s="1"/>
  <c r="L641" i="80"/>
  <c r="M641" i="80" s="1"/>
  <c r="K641" i="80"/>
  <c r="K640" i="80"/>
  <c r="L640" i="80" s="1"/>
  <c r="M640" i="80" s="1"/>
  <c r="K639" i="80"/>
  <c r="L639" i="80" s="1"/>
  <c r="M639" i="80" s="1"/>
  <c r="K638" i="80"/>
  <c r="L638" i="80" s="1"/>
  <c r="M638" i="80" s="1"/>
  <c r="K637" i="80"/>
  <c r="L637" i="80" s="1"/>
  <c r="M637" i="80" s="1"/>
  <c r="K636" i="80"/>
  <c r="K633" i="80"/>
  <c r="L633" i="80" s="1"/>
  <c r="M633" i="80" s="1"/>
  <c r="K632" i="80"/>
  <c r="L632" i="80" s="1"/>
  <c r="M632" i="80" s="1"/>
  <c r="K631" i="80"/>
  <c r="L631" i="80" s="1"/>
  <c r="M631" i="80" s="1"/>
  <c r="K630" i="80"/>
  <c r="L630" i="80" s="1"/>
  <c r="M630" i="80" s="1"/>
  <c r="K629" i="80"/>
  <c r="L629" i="80" s="1"/>
  <c r="M629" i="80" s="1"/>
  <c r="L628" i="80"/>
  <c r="M628" i="80" s="1"/>
  <c r="K628" i="80"/>
  <c r="K627" i="80"/>
  <c r="L627" i="80" s="1"/>
  <c r="M627" i="80" s="1"/>
  <c r="K626" i="80"/>
  <c r="L626" i="80" s="1"/>
  <c r="M626" i="80" s="1"/>
  <c r="K625" i="80"/>
  <c r="L625" i="80" s="1"/>
  <c r="M625" i="80" s="1"/>
  <c r="K624" i="80"/>
  <c r="L624" i="80" s="1"/>
  <c r="M624" i="80" s="1"/>
  <c r="K623" i="80"/>
  <c r="L623" i="80" s="1"/>
  <c r="M623" i="80" s="1"/>
  <c r="K622" i="80"/>
  <c r="L622" i="80" s="1"/>
  <c r="M622" i="80" s="1"/>
  <c r="K621" i="80"/>
  <c r="L621" i="80" s="1"/>
  <c r="M621" i="80" s="1"/>
  <c r="L620" i="80"/>
  <c r="M620" i="80" s="1"/>
  <c r="K620" i="80"/>
  <c r="K619" i="80"/>
  <c r="K634" i="80" s="1"/>
  <c r="K610" i="80"/>
  <c r="L610" i="80" s="1"/>
  <c r="M610" i="80" s="1"/>
  <c r="L609" i="80"/>
  <c r="M609" i="80" s="1"/>
  <c r="K609" i="80"/>
  <c r="K608" i="80"/>
  <c r="L608" i="80" s="1"/>
  <c r="M608" i="80" s="1"/>
  <c r="K607" i="80"/>
  <c r="L607" i="80" s="1"/>
  <c r="M607" i="80" s="1"/>
  <c r="K606" i="80"/>
  <c r="L606" i="80" s="1"/>
  <c r="M606" i="80" s="1"/>
  <c r="K605" i="80"/>
  <c r="L605" i="80" s="1"/>
  <c r="M605" i="80" s="1"/>
  <c r="K604" i="80"/>
  <c r="L604" i="80" s="1"/>
  <c r="M604" i="80" s="1"/>
  <c r="K603" i="80"/>
  <c r="L603" i="80" s="1"/>
  <c r="M603" i="80" s="1"/>
  <c r="K602" i="80"/>
  <c r="L602" i="80" s="1"/>
  <c r="M602" i="80" s="1"/>
  <c r="L601" i="80"/>
  <c r="M601" i="80" s="1"/>
  <c r="K601" i="80"/>
  <c r="K600" i="80"/>
  <c r="L600" i="80" s="1"/>
  <c r="M600" i="80" s="1"/>
  <c r="K599" i="80"/>
  <c r="L599" i="80" s="1"/>
  <c r="M599" i="80" s="1"/>
  <c r="K598" i="80"/>
  <c r="L598" i="80" s="1"/>
  <c r="M598" i="80" s="1"/>
  <c r="K597" i="80"/>
  <c r="L597" i="80" s="1"/>
  <c r="M597" i="80" s="1"/>
  <c r="K596" i="80"/>
  <c r="K593" i="80"/>
  <c r="L593" i="80" s="1"/>
  <c r="M593" i="80" s="1"/>
  <c r="K592" i="80"/>
  <c r="L592" i="80" s="1"/>
  <c r="M592" i="80" s="1"/>
  <c r="K591" i="80"/>
  <c r="L591" i="80" s="1"/>
  <c r="M591" i="80" s="1"/>
  <c r="K590" i="80"/>
  <c r="L590" i="80" s="1"/>
  <c r="M590" i="80" s="1"/>
  <c r="K589" i="80"/>
  <c r="L589" i="80" s="1"/>
  <c r="M589" i="80" s="1"/>
  <c r="L588" i="80"/>
  <c r="M588" i="80" s="1"/>
  <c r="K588" i="80"/>
  <c r="K587" i="80"/>
  <c r="L587" i="80" s="1"/>
  <c r="M587" i="80" s="1"/>
  <c r="K586" i="80"/>
  <c r="L586" i="80" s="1"/>
  <c r="M586" i="80" s="1"/>
  <c r="K585" i="80"/>
  <c r="L585" i="80" s="1"/>
  <c r="M585" i="80" s="1"/>
  <c r="K584" i="80"/>
  <c r="L584" i="80" s="1"/>
  <c r="M584" i="80" s="1"/>
  <c r="K583" i="80"/>
  <c r="L583" i="80" s="1"/>
  <c r="M583" i="80" s="1"/>
  <c r="K582" i="80"/>
  <c r="L582" i="80" s="1"/>
  <c r="M582" i="80" s="1"/>
  <c r="K581" i="80"/>
  <c r="L581" i="80" s="1"/>
  <c r="M581" i="80" s="1"/>
  <c r="L580" i="80"/>
  <c r="M580" i="80" s="1"/>
  <c r="K580" i="80"/>
  <c r="K579" i="80"/>
  <c r="K594" i="80" s="1"/>
  <c r="K570" i="80"/>
  <c r="L570" i="80" s="1"/>
  <c r="M570" i="80" s="1"/>
  <c r="L569" i="80"/>
  <c r="M569" i="80" s="1"/>
  <c r="K569" i="80"/>
  <c r="K568" i="80"/>
  <c r="L568" i="80" s="1"/>
  <c r="M568" i="80" s="1"/>
  <c r="K567" i="80"/>
  <c r="L567" i="80" s="1"/>
  <c r="M567" i="80" s="1"/>
  <c r="K566" i="80"/>
  <c r="L566" i="80" s="1"/>
  <c r="M566" i="80" s="1"/>
  <c r="K565" i="80"/>
  <c r="L565" i="80" s="1"/>
  <c r="M565" i="80" s="1"/>
  <c r="K564" i="80"/>
  <c r="L564" i="80" s="1"/>
  <c r="M564" i="80" s="1"/>
  <c r="K563" i="80"/>
  <c r="L563" i="80" s="1"/>
  <c r="M563" i="80" s="1"/>
  <c r="K562" i="80"/>
  <c r="L562" i="80" s="1"/>
  <c r="M562" i="80" s="1"/>
  <c r="L561" i="80"/>
  <c r="M561" i="80" s="1"/>
  <c r="K561" i="80"/>
  <c r="K560" i="80"/>
  <c r="L560" i="80" s="1"/>
  <c r="M560" i="80" s="1"/>
  <c r="K559" i="80"/>
  <c r="L559" i="80" s="1"/>
  <c r="M559" i="80" s="1"/>
  <c r="K558" i="80"/>
  <c r="L558" i="80" s="1"/>
  <c r="M558" i="80" s="1"/>
  <c r="K557" i="80"/>
  <c r="L557" i="80" s="1"/>
  <c r="M557" i="80" s="1"/>
  <c r="K556" i="80"/>
  <c r="K553" i="80"/>
  <c r="L553" i="80" s="1"/>
  <c r="M553" i="80" s="1"/>
  <c r="K552" i="80"/>
  <c r="L552" i="80" s="1"/>
  <c r="M552" i="80" s="1"/>
  <c r="K551" i="80"/>
  <c r="L551" i="80" s="1"/>
  <c r="M551" i="80" s="1"/>
  <c r="K550" i="80"/>
  <c r="L550" i="80" s="1"/>
  <c r="M550" i="80" s="1"/>
  <c r="K549" i="80"/>
  <c r="L549" i="80" s="1"/>
  <c r="M549" i="80" s="1"/>
  <c r="L548" i="80"/>
  <c r="M548" i="80" s="1"/>
  <c r="K548" i="80"/>
  <c r="K547" i="80"/>
  <c r="L547" i="80" s="1"/>
  <c r="M547" i="80" s="1"/>
  <c r="K546" i="80"/>
  <c r="L546" i="80" s="1"/>
  <c r="M546" i="80" s="1"/>
  <c r="K545" i="80"/>
  <c r="L545" i="80" s="1"/>
  <c r="M545" i="80" s="1"/>
  <c r="K544" i="80"/>
  <c r="L544" i="80" s="1"/>
  <c r="M544" i="80" s="1"/>
  <c r="K543" i="80"/>
  <c r="L543" i="80" s="1"/>
  <c r="M543" i="80" s="1"/>
  <c r="K542" i="80"/>
  <c r="L542" i="80" s="1"/>
  <c r="M542" i="80" s="1"/>
  <c r="K541" i="80"/>
  <c r="L541" i="80" s="1"/>
  <c r="M541" i="80" s="1"/>
  <c r="L540" i="80"/>
  <c r="M540" i="80" s="1"/>
  <c r="K540" i="80"/>
  <c r="K539" i="80"/>
  <c r="K554" i="80" s="1"/>
  <c r="K530" i="80"/>
  <c r="L530" i="80" s="1"/>
  <c r="M530" i="80" s="1"/>
  <c r="L529" i="80"/>
  <c r="M529" i="80" s="1"/>
  <c r="K529" i="80"/>
  <c r="K528" i="80"/>
  <c r="L528" i="80" s="1"/>
  <c r="M528" i="80" s="1"/>
  <c r="K527" i="80"/>
  <c r="L527" i="80" s="1"/>
  <c r="M527" i="80" s="1"/>
  <c r="K526" i="80"/>
  <c r="L526" i="80" s="1"/>
  <c r="M526" i="80" s="1"/>
  <c r="K525" i="80"/>
  <c r="L525" i="80" s="1"/>
  <c r="M525" i="80" s="1"/>
  <c r="K524" i="80"/>
  <c r="L524" i="80" s="1"/>
  <c r="M524" i="80" s="1"/>
  <c r="K523" i="80"/>
  <c r="L523" i="80" s="1"/>
  <c r="M523" i="80" s="1"/>
  <c r="K522" i="80"/>
  <c r="L522" i="80" s="1"/>
  <c r="M522" i="80" s="1"/>
  <c r="L521" i="80"/>
  <c r="M521" i="80" s="1"/>
  <c r="K521" i="80"/>
  <c r="K520" i="80"/>
  <c r="L520" i="80" s="1"/>
  <c r="M520" i="80" s="1"/>
  <c r="K519" i="80"/>
  <c r="L519" i="80" s="1"/>
  <c r="M519" i="80" s="1"/>
  <c r="K518" i="80"/>
  <c r="L518" i="80" s="1"/>
  <c r="M518" i="80" s="1"/>
  <c r="K517" i="80"/>
  <c r="L517" i="80" s="1"/>
  <c r="M517" i="80" s="1"/>
  <c r="K516" i="80"/>
  <c r="K513" i="80"/>
  <c r="L513" i="80" s="1"/>
  <c r="M513" i="80" s="1"/>
  <c r="K512" i="80"/>
  <c r="L512" i="80" s="1"/>
  <c r="M512" i="80" s="1"/>
  <c r="K511" i="80"/>
  <c r="L511" i="80" s="1"/>
  <c r="M511" i="80" s="1"/>
  <c r="K510" i="80"/>
  <c r="L510" i="80" s="1"/>
  <c r="M510" i="80" s="1"/>
  <c r="K509" i="80"/>
  <c r="L509" i="80" s="1"/>
  <c r="M509" i="80" s="1"/>
  <c r="L508" i="80"/>
  <c r="M508" i="80" s="1"/>
  <c r="K508" i="80"/>
  <c r="K507" i="80"/>
  <c r="L507" i="80" s="1"/>
  <c r="M507" i="80" s="1"/>
  <c r="K506" i="80"/>
  <c r="L506" i="80" s="1"/>
  <c r="M506" i="80" s="1"/>
  <c r="K505" i="80"/>
  <c r="L505" i="80" s="1"/>
  <c r="M505" i="80" s="1"/>
  <c r="K504" i="80"/>
  <c r="L504" i="80" s="1"/>
  <c r="M504" i="80" s="1"/>
  <c r="K503" i="80"/>
  <c r="L503" i="80" s="1"/>
  <c r="M503" i="80" s="1"/>
  <c r="K502" i="80"/>
  <c r="L502" i="80" s="1"/>
  <c r="M502" i="80" s="1"/>
  <c r="K501" i="80"/>
  <c r="L501" i="80" s="1"/>
  <c r="M501" i="80" s="1"/>
  <c r="L500" i="80"/>
  <c r="M500" i="80" s="1"/>
  <c r="K500" i="80"/>
  <c r="K499" i="80"/>
  <c r="K514" i="80" s="1"/>
  <c r="K490" i="80"/>
  <c r="L490" i="80" s="1"/>
  <c r="M490" i="80" s="1"/>
  <c r="K489" i="80"/>
  <c r="L489" i="80" s="1"/>
  <c r="M489" i="80" s="1"/>
  <c r="K488" i="80"/>
  <c r="L488" i="80" s="1"/>
  <c r="M488" i="80" s="1"/>
  <c r="K487" i="80"/>
  <c r="L487" i="80" s="1"/>
  <c r="M487" i="80" s="1"/>
  <c r="K486" i="80"/>
  <c r="L486" i="80" s="1"/>
  <c r="M486" i="80" s="1"/>
  <c r="K485" i="80"/>
  <c r="L485" i="80" s="1"/>
  <c r="M485" i="80" s="1"/>
  <c r="K484" i="80"/>
  <c r="L484" i="80" s="1"/>
  <c r="M484" i="80" s="1"/>
  <c r="K483" i="80"/>
  <c r="L483" i="80" s="1"/>
  <c r="M483" i="80" s="1"/>
  <c r="K482" i="80"/>
  <c r="L482" i="80" s="1"/>
  <c r="M482" i="80" s="1"/>
  <c r="K481" i="80"/>
  <c r="L481" i="80" s="1"/>
  <c r="M481" i="80" s="1"/>
  <c r="K480" i="80"/>
  <c r="L480" i="80" s="1"/>
  <c r="M480" i="80" s="1"/>
  <c r="K479" i="80"/>
  <c r="L479" i="80" s="1"/>
  <c r="M479" i="80" s="1"/>
  <c r="K478" i="80"/>
  <c r="L478" i="80" s="1"/>
  <c r="M478" i="80" s="1"/>
  <c r="K477" i="80"/>
  <c r="L477" i="80" s="1"/>
  <c r="M477" i="80" s="1"/>
  <c r="K476" i="80"/>
  <c r="K473" i="80"/>
  <c r="L473" i="80" s="1"/>
  <c r="M473" i="80" s="1"/>
  <c r="K472" i="80"/>
  <c r="L472" i="80" s="1"/>
  <c r="M472" i="80" s="1"/>
  <c r="K471" i="80"/>
  <c r="L471" i="80" s="1"/>
  <c r="M471" i="80" s="1"/>
  <c r="K470" i="80"/>
  <c r="L470" i="80" s="1"/>
  <c r="M470" i="80" s="1"/>
  <c r="K469" i="80"/>
  <c r="L469" i="80" s="1"/>
  <c r="M469" i="80" s="1"/>
  <c r="K468" i="80"/>
  <c r="L468" i="80" s="1"/>
  <c r="M468" i="80" s="1"/>
  <c r="K467" i="80"/>
  <c r="L467" i="80" s="1"/>
  <c r="M467" i="80" s="1"/>
  <c r="K466" i="80"/>
  <c r="L466" i="80" s="1"/>
  <c r="M466" i="80" s="1"/>
  <c r="K465" i="80"/>
  <c r="L465" i="80" s="1"/>
  <c r="M465" i="80" s="1"/>
  <c r="K464" i="80"/>
  <c r="L464" i="80" s="1"/>
  <c r="M464" i="80" s="1"/>
  <c r="K463" i="80"/>
  <c r="L463" i="80" s="1"/>
  <c r="M463" i="80" s="1"/>
  <c r="K462" i="80"/>
  <c r="L462" i="80" s="1"/>
  <c r="M462" i="80" s="1"/>
  <c r="K461" i="80"/>
  <c r="L461" i="80" s="1"/>
  <c r="M461" i="80" s="1"/>
  <c r="K460" i="80"/>
  <c r="L460" i="80" s="1"/>
  <c r="M460" i="80" s="1"/>
  <c r="K459" i="80"/>
  <c r="K474" i="80" s="1"/>
  <c r="K450" i="80"/>
  <c r="L450" i="80" s="1"/>
  <c r="M450" i="80" s="1"/>
  <c r="L449" i="80"/>
  <c r="M449" i="80" s="1"/>
  <c r="K449" i="80"/>
  <c r="K448" i="80"/>
  <c r="L448" i="80" s="1"/>
  <c r="M448" i="80" s="1"/>
  <c r="K447" i="80"/>
  <c r="L447" i="80" s="1"/>
  <c r="M447" i="80" s="1"/>
  <c r="K446" i="80"/>
  <c r="L446" i="80" s="1"/>
  <c r="M446" i="80" s="1"/>
  <c r="K445" i="80"/>
  <c r="L445" i="80" s="1"/>
  <c r="M445" i="80" s="1"/>
  <c r="K444" i="80"/>
  <c r="L444" i="80" s="1"/>
  <c r="M444" i="80" s="1"/>
  <c r="K443" i="80"/>
  <c r="L443" i="80" s="1"/>
  <c r="M443" i="80" s="1"/>
  <c r="K442" i="80"/>
  <c r="L442" i="80" s="1"/>
  <c r="M442" i="80" s="1"/>
  <c r="L441" i="80"/>
  <c r="M441" i="80" s="1"/>
  <c r="K441" i="80"/>
  <c r="K440" i="80"/>
  <c r="L440" i="80" s="1"/>
  <c r="M440" i="80" s="1"/>
  <c r="K439" i="80"/>
  <c r="L439" i="80" s="1"/>
  <c r="M439" i="80" s="1"/>
  <c r="K438" i="80"/>
  <c r="L438" i="80" s="1"/>
  <c r="M438" i="80" s="1"/>
  <c r="K437" i="80"/>
  <c r="L437" i="80" s="1"/>
  <c r="M437" i="80" s="1"/>
  <c r="K436" i="80"/>
  <c r="K433" i="80"/>
  <c r="L433" i="80" s="1"/>
  <c r="M433" i="80" s="1"/>
  <c r="K432" i="80"/>
  <c r="L432" i="80" s="1"/>
  <c r="M432" i="80" s="1"/>
  <c r="K431" i="80"/>
  <c r="L431" i="80" s="1"/>
  <c r="M431" i="80" s="1"/>
  <c r="K430" i="80"/>
  <c r="L430" i="80" s="1"/>
  <c r="M430" i="80" s="1"/>
  <c r="K429" i="80"/>
  <c r="L429" i="80" s="1"/>
  <c r="M429" i="80" s="1"/>
  <c r="L428" i="80"/>
  <c r="M428" i="80" s="1"/>
  <c r="K428" i="80"/>
  <c r="K427" i="80"/>
  <c r="L427" i="80" s="1"/>
  <c r="M427" i="80" s="1"/>
  <c r="K426" i="80"/>
  <c r="L426" i="80" s="1"/>
  <c r="M426" i="80" s="1"/>
  <c r="K425" i="80"/>
  <c r="L425" i="80" s="1"/>
  <c r="M425" i="80" s="1"/>
  <c r="K424" i="80"/>
  <c r="L424" i="80" s="1"/>
  <c r="M424" i="80" s="1"/>
  <c r="K423" i="80"/>
  <c r="L423" i="80" s="1"/>
  <c r="M423" i="80" s="1"/>
  <c r="K422" i="80"/>
  <c r="L422" i="80" s="1"/>
  <c r="M422" i="80" s="1"/>
  <c r="K421" i="80"/>
  <c r="L421" i="80" s="1"/>
  <c r="M421" i="80" s="1"/>
  <c r="L420" i="80"/>
  <c r="M420" i="80" s="1"/>
  <c r="K420" i="80"/>
  <c r="K419" i="80"/>
  <c r="K434" i="80" s="1"/>
  <c r="K410" i="80"/>
  <c r="L410" i="80" s="1"/>
  <c r="M410" i="80" s="1"/>
  <c r="L409" i="80"/>
  <c r="M409" i="80" s="1"/>
  <c r="K409" i="80"/>
  <c r="K408" i="80"/>
  <c r="L408" i="80" s="1"/>
  <c r="M408" i="80" s="1"/>
  <c r="K407" i="80"/>
  <c r="L407" i="80" s="1"/>
  <c r="M407" i="80" s="1"/>
  <c r="K406" i="80"/>
  <c r="L406" i="80" s="1"/>
  <c r="M406" i="80" s="1"/>
  <c r="K405" i="80"/>
  <c r="L405" i="80" s="1"/>
  <c r="M405" i="80" s="1"/>
  <c r="K404" i="80"/>
  <c r="L404" i="80" s="1"/>
  <c r="M404" i="80" s="1"/>
  <c r="K403" i="80"/>
  <c r="L403" i="80" s="1"/>
  <c r="M403" i="80" s="1"/>
  <c r="K402" i="80"/>
  <c r="L402" i="80" s="1"/>
  <c r="M402" i="80" s="1"/>
  <c r="L401" i="80"/>
  <c r="M401" i="80" s="1"/>
  <c r="K401" i="80"/>
  <c r="K400" i="80"/>
  <c r="L400" i="80" s="1"/>
  <c r="M400" i="80" s="1"/>
  <c r="K399" i="80"/>
  <c r="L399" i="80" s="1"/>
  <c r="M399" i="80" s="1"/>
  <c r="K398" i="80"/>
  <c r="L398" i="80" s="1"/>
  <c r="M398" i="80" s="1"/>
  <c r="K397" i="80"/>
  <c r="L397" i="80" s="1"/>
  <c r="M397" i="80" s="1"/>
  <c r="K396" i="80"/>
  <c r="K393" i="80"/>
  <c r="L393" i="80" s="1"/>
  <c r="M393" i="80" s="1"/>
  <c r="K392" i="80"/>
  <c r="L392" i="80" s="1"/>
  <c r="M392" i="80" s="1"/>
  <c r="K391" i="80"/>
  <c r="L391" i="80" s="1"/>
  <c r="M391" i="80" s="1"/>
  <c r="K390" i="80"/>
  <c r="L390" i="80" s="1"/>
  <c r="M390" i="80" s="1"/>
  <c r="K389" i="80"/>
  <c r="L389" i="80" s="1"/>
  <c r="M389" i="80" s="1"/>
  <c r="L388" i="80"/>
  <c r="M388" i="80" s="1"/>
  <c r="K388" i="80"/>
  <c r="K387" i="80"/>
  <c r="L387" i="80" s="1"/>
  <c r="M387" i="80" s="1"/>
  <c r="K386" i="80"/>
  <c r="L386" i="80" s="1"/>
  <c r="M386" i="80" s="1"/>
  <c r="K385" i="80"/>
  <c r="L385" i="80" s="1"/>
  <c r="M385" i="80" s="1"/>
  <c r="K384" i="80"/>
  <c r="L384" i="80" s="1"/>
  <c r="M384" i="80" s="1"/>
  <c r="K383" i="80"/>
  <c r="L383" i="80" s="1"/>
  <c r="M383" i="80" s="1"/>
  <c r="K382" i="80"/>
  <c r="L382" i="80" s="1"/>
  <c r="M382" i="80" s="1"/>
  <c r="K381" i="80"/>
  <c r="L381" i="80" s="1"/>
  <c r="M381" i="80" s="1"/>
  <c r="L380" i="80"/>
  <c r="M380" i="80" s="1"/>
  <c r="K380" i="80"/>
  <c r="K379" i="80"/>
  <c r="K370" i="80"/>
  <c r="L370" i="80" s="1"/>
  <c r="M370" i="80" s="1"/>
  <c r="L369" i="80"/>
  <c r="M369" i="80" s="1"/>
  <c r="K369" i="80"/>
  <c r="K368" i="80"/>
  <c r="L368" i="80" s="1"/>
  <c r="M368" i="80" s="1"/>
  <c r="K367" i="80"/>
  <c r="L367" i="80" s="1"/>
  <c r="M367" i="80" s="1"/>
  <c r="K366" i="80"/>
  <c r="L366" i="80" s="1"/>
  <c r="M366" i="80" s="1"/>
  <c r="K365" i="80"/>
  <c r="L365" i="80" s="1"/>
  <c r="M365" i="80" s="1"/>
  <c r="K364" i="80"/>
  <c r="L364" i="80" s="1"/>
  <c r="M364" i="80" s="1"/>
  <c r="K363" i="80"/>
  <c r="L363" i="80" s="1"/>
  <c r="M363" i="80" s="1"/>
  <c r="K362" i="80"/>
  <c r="L362" i="80" s="1"/>
  <c r="M362" i="80" s="1"/>
  <c r="L361" i="80"/>
  <c r="M361" i="80" s="1"/>
  <c r="K361" i="80"/>
  <c r="K360" i="80"/>
  <c r="L360" i="80" s="1"/>
  <c r="M360" i="80" s="1"/>
  <c r="K359" i="80"/>
  <c r="L359" i="80" s="1"/>
  <c r="M359" i="80" s="1"/>
  <c r="K358" i="80"/>
  <c r="L358" i="80" s="1"/>
  <c r="M358" i="80" s="1"/>
  <c r="K357" i="80"/>
  <c r="L357" i="80" s="1"/>
  <c r="M357" i="80" s="1"/>
  <c r="K356" i="80"/>
  <c r="K353" i="80"/>
  <c r="L353" i="80" s="1"/>
  <c r="M353" i="80" s="1"/>
  <c r="K352" i="80"/>
  <c r="L352" i="80" s="1"/>
  <c r="M352" i="80" s="1"/>
  <c r="K351" i="80"/>
  <c r="L351" i="80" s="1"/>
  <c r="M351" i="80" s="1"/>
  <c r="K350" i="80"/>
  <c r="L350" i="80" s="1"/>
  <c r="M350" i="80" s="1"/>
  <c r="K349" i="80"/>
  <c r="L349" i="80" s="1"/>
  <c r="M349" i="80" s="1"/>
  <c r="L348" i="80"/>
  <c r="M348" i="80" s="1"/>
  <c r="K348" i="80"/>
  <c r="K347" i="80"/>
  <c r="L347" i="80" s="1"/>
  <c r="M347" i="80" s="1"/>
  <c r="K346" i="80"/>
  <c r="L346" i="80" s="1"/>
  <c r="M346" i="80" s="1"/>
  <c r="K345" i="80"/>
  <c r="L345" i="80" s="1"/>
  <c r="M345" i="80" s="1"/>
  <c r="K344" i="80"/>
  <c r="L344" i="80" s="1"/>
  <c r="M344" i="80" s="1"/>
  <c r="K343" i="80"/>
  <c r="L343" i="80" s="1"/>
  <c r="M343" i="80" s="1"/>
  <c r="K342" i="80"/>
  <c r="L342" i="80" s="1"/>
  <c r="M342" i="80" s="1"/>
  <c r="K341" i="80"/>
  <c r="L341" i="80" s="1"/>
  <c r="M341" i="80" s="1"/>
  <c r="L340" i="80"/>
  <c r="M340" i="80" s="1"/>
  <c r="K340" i="80"/>
  <c r="K339" i="80"/>
  <c r="K330" i="80"/>
  <c r="L330" i="80" s="1"/>
  <c r="M330" i="80" s="1"/>
  <c r="L329" i="80"/>
  <c r="M329" i="80" s="1"/>
  <c r="K329" i="80"/>
  <c r="K328" i="80"/>
  <c r="L328" i="80" s="1"/>
  <c r="M328" i="80" s="1"/>
  <c r="K327" i="80"/>
  <c r="L327" i="80" s="1"/>
  <c r="M327" i="80" s="1"/>
  <c r="K326" i="80"/>
  <c r="L326" i="80" s="1"/>
  <c r="M326" i="80" s="1"/>
  <c r="K325" i="80"/>
  <c r="L325" i="80" s="1"/>
  <c r="M325" i="80" s="1"/>
  <c r="K324" i="80"/>
  <c r="L324" i="80" s="1"/>
  <c r="M324" i="80" s="1"/>
  <c r="K323" i="80"/>
  <c r="L323" i="80" s="1"/>
  <c r="M323" i="80" s="1"/>
  <c r="K322" i="80"/>
  <c r="L322" i="80" s="1"/>
  <c r="M322" i="80" s="1"/>
  <c r="L321" i="80"/>
  <c r="M321" i="80" s="1"/>
  <c r="K321" i="80"/>
  <c r="K320" i="80"/>
  <c r="L320" i="80" s="1"/>
  <c r="M320" i="80" s="1"/>
  <c r="K319" i="80"/>
  <c r="L319" i="80" s="1"/>
  <c r="M319" i="80" s="1"/>
  <c r="K318" i="80"/>
  <c r="L318" i="80" s="1"/>
  <c r="M318" i="80" s="1"/>
  <c r="K317" i="80"/>
  <c r="L317" i="80" s="1"/>
  <c r="M317" i="80" s="1"/>
  <c r="K316" i="80"/>
  <c r="K313" i="80"/>
  <c r="L313" i="80" s="1"/>
  <c r="M313" i="80" s="1"/>
  <c r="K312" i="80"/>
  <c r="L312" i="80" s="1"/>
  <c r="M312" i="80" s="1"/>
  <c r="K311" i="80"/>
  <c r="L311" i="80" s="1"/>
  <c r="M311" i="80" s="1"/>
  <c r="K310" i="80"/>
  <c r="L310" i="80" s="1"/>
  <c r="M310" i="80" s="1"/>
  <c r="K309" i="80"/>
  <c r="L309" i="80" s="1"/>
  <c r="M309" i="80" s="1"/>
  <c r="L308" i="80"/>
  <c r="M308" i="80" s="1"/>
  <c r="K308" i="80"/>
  <c r="K307" i="80"/>
  <c r="L307" i="80" s="1"/>
  <c r="M307" i="80" s="1"/>
  <c r="K306" i="80"/>
  <c r="L306" i="80" s="1"/>
  <c r="M306" i="80" s="1"/>
  <c r="K305" i="80"/>
  <c r="L305" i="80" s="1"/>
  <c r="M305" i="80" s="1"/>
  <c r="K304" i="80"/>
  <c r="L304" i="80" s="1"/>
  <c r="M304" i="80" s="1"/>
  <c r="K303" i="80"/>
  <c r="L303" i="80" s="1"/>
  <c r="M303" i="80" s="1"/>
  <c r="K302" i="80"/>
  <c r="L302" i="80" s="1"/>
  <c r="M302" i="80" s="1"/>
  <c r="K301" i="80"/>
  <c r="L301" i="80" s="1"/>
  <c r="M301" i="80" s="1"/>
  <c r="L300" i="80"/>
  <c r="M300" i="80" s="1"/>
  <c r="K300" i="80"/>
  <c r="K299" i="80"/>
  <c r="K290" i="80"/>
  <c r="L290" i="80" s="1"/>
  <c r="M290" i="80" s="1"/>
  <c r="L289" i="80"/>
  <c r="M289" i="80" s="1"/>
  <c r="K289" i="80"/>
  <c r="K288" i="80"/>
  <c r="L288" i="80" s="1"/>
  <c r="M288" i="80" s="1"/>
  <c r="K287" i="80"/>
  <c r="L287" i="80" s="1"/>
  <c r="M287" i="80" s="1"/>
  <c r="K286" i="80"/>
  <c r="L286" i="80" s="1"/>
  <c r="M286" i="80" s="1"/>
  <c r="K285" i="80"/>
  <c r="L285" i="80" s="1"/>
  <c r="M285" i="80" s="1"/>
  <c r="K284" i="80"/>
  <c r="L284" i="80" s="1"/>
  <c r="M284" i="80" s="1"/>
  <c r="K283" i="80"/>
  <c r="L283" i="80" s="1"/>
  <c r="M283" i="80" s="1"/>
  <c r="K282" i="80"/>
  <c r="L282" i="80" s="1"/>
  <c r="M282" i="80" s="1"/>
  <c r="L281" i="80"/>
  <c r="M281" i="80" s="1"/>
  <c r="K281" i="80"/>
  <c r="K280" i="80"/>
  <c r="L280" i="80" s="1"/>
  <c r="M280" i="80" s="1"/>
  <c r="K279" i="80"/>
  <c r="L279" i="80" s="1"/>
  <c r="M279" i="80" s="1"/>
  <c r="K278" i="80"/>
  <c r="L278" i="80" s="1"/>
  <c r="M278" i="80" s="1"/>
  <c r="K277" i="80"/>
  <c r="L277" i="80" s="1"/>
  <c r="M277" i="80" s="1"/>
  <c r="K276" i="80"/>
  <c r="K273" i="80"/>
  <c r="L273" i="80" s="1"/>
  <c r="M273" i="80" s="1"/>
  <c r="K272" i="80"/>
  <c r="L272" i="80" s="1"/>
  <c r="M272" i="80" s="1"/>
  <c r="K271" i="80"/>
  <c r="L271" i="80" s="1"/>
  <c r="M271" i="80" s="1"/>
  <c r="K270" i="80"/>
  <c r="L270" i="80" s="1"/>
  <c r="M270" i="80" s="1"/>
  <c r="K269" i="80"/>
  <c r="L269" i="80" s="1"/>
  <c r="M269" i="80" s="1"/>
  <c r="K268" i="80"/>
  <c r="L268" i="80" s="1"/>
  <c r="M268" i="80" s="1"/>
  <c r="K267" i="80"/>
  <c r="L267" i="80" s="1"/>
  <c r="M267" i="80" s="1"/>
  <c r="L266" i="80"/>
  <c r="M266" i="80" s="1"/>
  <c r="K266" i="80"/>
  <c r="K265" i="80"/>
  <c r="L265" i="80" s="1"/>
  <c r="M265" i="80" s="1"/>
  <c r="K264" i="80"/>
  <c r="L264" i="80" s="1"/>
  <c r="M264" i="80" s="1"/>
  <c r="K263" i="80"/>
  <c r="L263" i="80" s="1"/>
  <c r="M263" i="80" s="1"/>
  <c r="K262" i="80"/>
  <c r="L262" i="80" s="1"/>
  <c r="M262" i="80" s="1"/>
  <c r="K261" i="80"/>
  <c r="L261" i="80" s="1"/>
  <c r="M261" i="80" s="1"/>
  <c r="K260" i="80"/>
  <c r="L260" i="80" s="1"/>
  <c r="M260" i="80" s="1"/>
  <c r="K259" i="80"/>
  <c r="K250" i="80"/>
  <c r="L250" i="80" s="1"/>
  <c r="M250" i="80" s="1"/>
  <c r="K249" i="80"/>
  <c r="L249" i="80" s="1"/>
  <c r="M249" i="80" s="1"/>
  <c r="K248" i="80"/>
  <c r="L248" i="80" s="1"/>
  <c r="M248" i="80" s="1"/>
  <c r="K247" i="80"/>
  <c r="L247" i="80" s="1"/>
  <c r="M247" i="80" s="1"/>
  <c r="K246" i="80"/>
  <c r="L246" i="80" s="1"/>
  <c r="M246" i="80" s="1"/>
  <c r="K245" i="80"/>
  <c r="L245" i="80" s="1"/>
  <c r="M245" i="80" s="1"/>
  <c r="K244" i="80"/>
  <c r="L244" i="80" s="1"/>
  <c r="M244" i="80" s="1"/>
  <c r="L243" i="80"/>
  <c r="M243" i="80" s="1"/>
  <c r="K243" i="80"/>
  <c r="K242" i="80"/>
  <c r="L242" i="80" s="1"/>
  <c r="M242" i="80" s="1"/>
  <c r="K241" i="80"/>
  <c r="L241" i="80" s="1"/>
  <c r="M241" i="80" s="1"/>
  <c r="K240" i="80"/>
  <c r="L240" i="80" s="1"/>
  <c r="M240" i="80" s="1"/>
  <c r="K239" i="80"/>
  <c r="L239" i="80" s="1"/>
  <c r="M239" i="80" s="1"/>
  <c r="K238" i="80"/>
  <c r="L238" i="80" s="1"/>
  <c r="M238" i="80" s="1"/>
  <c r="K237" i="80"/>
  <c r="L237" i="80" s="1"/>
  <c r="M237" i="80" s="1"/>
  <c r="K236" i="80"/>
  <c r="K233" i="80"/>
  <c r="L233" i="80" s="1"/>
  <c r="M233" i="80" s="1"/>
  <c r="K232" i="80"/>
  <c r="L232" i="80" s="1"/>
  <c r="M232" i="80" s="1"/>
  <c r="K231" i="80"/>
  <c r="L231" i="80" s="1"/>
  <c r="M231" i="80" s="1"/>
  <c r="K230" i="80"/>
  <c r="L230" i="80" s="1"/>
  <c r="M230" i="80" s="1"/>
  <c r="K229" i="80"/>
  <c r="L229" i="80" s="1"/>
  <c r="M229" i="80" s="1"/>
  <c r="K228" i="80"/>
  <c r="L228" i="80" s="1"/>
  <c r="M228" i="80" s="1"/>
  <c r="K227" i="80"/>
  <c r="L227" i="80" s="1"/>
  <c r="M227" i="80" s="1"/>
  <c r="L226" i="80"/>
  <c r="M226" i="80" s="1"/>
  <c r="K226" i="80"/>
  <c r="K225" i="80"/>
  <c r="L225" i="80" s="1"/>
  <c r="M225" i="80" s="1"/>
  <c r="K224" i="80"/>
  <c r="L224" i="80" s="1"/>
  <c r="M224" i="80" s="1"/>
  <c r="K223" i="80"/>
  <c r="L223" i="80" s="1"/>
  <c r="M223" i="80" s="1"/>
  <c r="K222" i="80"/>
  <c r="L222" i="80" s="1"/>
  <c r="M222" i="80" s="1"/>
  <c r="K221" i="80"/>
  <c r="L221" i="80" s="1"/>
  <c r="M221" i="80" s="1"/>
  <c r="K220" i="80"/>
  <c r="L220" i="80" s="1"/>
  <c r="M220" i="80" s="1"/>
  <c r="K219" i="80"/>
  <c r="K210" i="80"/>
  <c r="L210" i="80" s="1"/>
  <c r="M210" i="80" s="1"/>
  <c r="K209" i="80"/>
  <c r="L209" i="80" s="1"/>
  <c r="M209" i="80" s="1"/>
  <c r="K208" i="80"/>
  <c r="L208" i="80" s="1"/>
  <c r="M208" i="80" s="1"/>
  <c r="K207" i="80"/>
  <c r="L207" i="80" s="1"/>
  <c r="M207" i="80" s="1"/>
  <c r="K206" i="80"/>
  <c r="L206" i="80" s="1"/>
  <c r="M206" i="80" s="1"/>
  <c r="K205" i="80"/>
  <c r="L205" i="80" s="1"/>
  <c r="M205" i="80" s="1"/>
  <c r="K204" i="80"/>
  <c r="L204" i="80" s="1"/>
  <c r="M204" i="80" s="1"/>
  <c r="L203" i="80"/>
  <c r="M203" i="80" s="1"/>
  <c r="K203" i="80"/>
  <c r="K202" i="80"/>
  <c r="L202" i="80" s="1"/>
  <c r="M202" i="80" s="1"/>
  <c r="K201" i="80"/>
  <c r="L201" i="80" s="1"/>
  <c r="M201" i="80" s="1"/>
  <c r="K200" i="80"/>
  <c r="L200" i="80" s="1"/>
  <c r="M200" i="80" s="1"/>
  <c r="K199" i="80"/>
  <c r="L199" i="80" s="1"/>
  <c r="M199" i="80" s="1"/>
  <c r="K198" i="80"/>
  <c r="L198" i="80" s="1"/>
  <c r="M198" i="80" s="1"/>
  <c r="K197" i="80"/>
  <c r="L197" i="80" s="1"/>
  <c r="M197" i="80" s="1"/>
  <c r="K196" i="80"/>
  <c r="K193" i="80"/>
  <c r="L193" i="80" s="1"/>
  <c r="M193" i="80" s="1"/>
  <c r="K192" i="80"/>
  <c r="L192" i="80" s="1"/>
  <c r="M192" i="80" s="1"/>
  <c r="K191" i="80"/>
  <c r="L191" i="80" s="1"/>
  <c r="M191" i="80" s="1"/>
  <c r="K190" i="80"/>
  <c r="L190" i="80" s="1"/>
  <c r="M190" i="80" s="1"/>
  <c r="K189" i="80"/>
  <c r="L189" i="80" s="1"/>
  <c r="M189" i="80" s="1"/>
  <c r="K188" i="80"/>
  <c r="L188" i="80" s="1"/>
  <c r="M188" i="80" s="1"/>
  <c r="K187" i="80"/>
  <c r="L187" i="80" s="1"/>
  <c r="M187" i="80" s="1"/>
  <c r="L186" i="80"/>
  <c r="M186" i="80" s="1"/>
  <c r="K186" i="80"/>
  <c r="K185" i="80"/>
  <c r="L185" i="80" s="1"/>
  <c r="M185" i="80" s="1"/>
  <c r="K184" i="80"/>
  <c r="L184" i="80" s="1"/>
  <c r="M184" i="80" s="1"/>
  <c r="K183" i="80"/>
  <c r="L183" i="80" s="1"/>
  <c r="M183" i="80" s="1"/>
  <c r="K182" i="80"/>
  <c r="L182" i="80" s="1"/>
  <c r="M182" i="80" s="1"/>
  <c r="K181" i="80"/>
  <c r="L181" i="80" s="1"/>
  <c r="M181" i="80" s="1"/>
  <c r="K180" i="80"/>
  <c r="L180" i="80" s="1"/>
  <c r="M180" i="80" s="1"/>
  <c r="K179" i="80"/>
  <c r="K170" i="80"/>
  <c r="L170" i="80" s="1"/>
  <c r="M170" i="80" s="1"/>
  <c r="K169" i="80"/>
  <c r="L169" i="80" s="1"/>
  <c r="M169" i="80" s="1"/>
  <c r="K168" i="80"/>
  <c r="L168" i="80" s="1"/>
  <c r="M168" i="80" s="1"/>
  <c r="K167" i="80"/>
  <c r="L167" i="80" s="1"/>
  <c r="M167" i="80" s="1"/>
  <c r="K166" i="80"/>
  <c r="L166" i="80" s="1"/>
  <c r="M166" i="80" s="1"/>
  <c r="K165" i="80"/>
  <c r="L165" i="80" s="1"/>
  <c r="M165" i="80" s="1"/>
  <c r="K164" i="80"/>
  <c r="L164" i="80" s="1"/>
  <c r="M164" i="80" s="1"/>
  <c r="L163" i="80"/>
  <c r="M163" i="80" s="1"/>
  <c r="K163" i="80"/>
  <c r="K162" i="80"/>
  <c r="L162" i="80" s="1"/>
  <c r="M162" i="80" s="1"/>
  <c r="K161" i="80"/>
  <c r="L161" i="80" s="1"/>
  <c r="M161" i="80" s="1"/>
  <c r="K160" i="80"/>
  <c r="L160" i="80" s="1"/>
  <c r="M160" i="80" s="1"/>
  <c r="K159" i="80"/>
  <c r="L159" i="80" s="1"/>
  <c r="M159" i="80" s="1"/>
  <c r="K158" i="80"/>
  <c r="L158" i="80" s="1"/>
  <c r="M158" i="80" s="1"/>
  <c r="K157" i="80"/>
  <c r="L157" i="80" s="1"/>
  <c r="M157" i="80" s="1"/>
  <c r="K156" i="80"/>
  <c r="K153" i="80"/>
  <c r="L153" i="80" s="1"/>
  <c r="M153" i="80" s="1"/>
  <c r="K152" i="80"/>
  <c r="L152" i="80" s="1"/>
  <c r="M152" i="80" s="1"/>
  <c r="K151" i="80"/>
  <c r="L151" i="80" s="1"/>
  <c r="M151" i="80" s="1"/>
  <c r="K150" i="80"/>
  <c r="L150" i="80" s="1"/>
  <c r="M150" i="80" s="1"/>
  <c r="K149" i="80"/>
  <c r="L149" i="80" s="1"/>
  <c r="M149" i="80" s="1"/>
  <c r="K148" i="80"/>
  <c r="L148" i="80" s="1"/>
  <c r="M148" i="80" s="1"/>
  <c r="K147" i="80"/>
  <c r="L147" i="80" s="1"/>
  <c r="M147" i="80" s="1"/>
  <c r="L146" i="80"/>
  <c r="M146" i="80" s="1"/>
  <c r="K146" i="80"/>
  <c r="K145" i="80"/>
  <c r="L145" i="80" s="1"/>
  <c r="M145" i="80" s="1"/>
  <c r="K144" i="80"/>
  <c r="L144" i="80" s="1"/>
  <c r="M144" i="80" s="1"/>
  <c r="K143" i="80"/>
  <c r="L143" i="80" s="1"/>
  <c r="M143" i="80" s="1"/>
  <c r="K142" i="80"/>
  <c r="L142" i="80" s="1"/>
  <c r="M142" i="80" s="1"/>
  <c r="K141" i="80"/>
  <c r="L141" i="80" s="1"/>
  <c r="M141" i="80" s="1"/>
  <c r="K140" i="80"/>
  <c r="L140" i="80" s="1"/>
  <c r="M140" i="80" s="1"/>
  <c r="K139" i="80"/>
  <c r="K130" i="80"/>
  <c r="L130" i="80" s="1"/>
  <c r="M130" i="80" s="1"/>
  <c r="K129" i="80"/>
  <c r="L129" i="80" s="1"/>
  <c r="M129" i="80" s="1"/>
  <c r="K128" i="80"/>
  <c r="L128" i="80" s="1"/>
  <c r="M128" i="80" s="1"/>
  <c r="K127" i="80"/>
  <c r="L127" i="80" s="1"/>
  <c r="M127" i="80" s="1"/>
  <c r="K126" i="80"/>
  <c r="L126" i="80" s="1"/>
  <c r="M126" i="80" s="1"/>
  <c r="K125" i="80"/>
  <c r="L125" i="80" s="1"/>
  <c r="M125" i="80" s="1"/>
  <c r="K124" i="80"/>
  <c r="L124" i="80" s="1"/>
  <c r="M124" i="80" s="1"/>
  <c r="L123" i="80"/>
  <c r="M123" i="80" s="1"/>
  <c r="K123" i="80"/>
  <c r="K122" i="80"/>
  <c r="L122" i="80" s="1"/>
  <c r="M122" i="80" s="1"/>
  <c r="K121" i="80"/>
  <c r="L121" i="80" s="1"/>
  <c r="M121" i="80" s="1"/>
  <c r="K120" i="80"/>
  <c r="L120" i="80" s="1"/>
  <c r="M120" i="80" s="1"/>
  <c r="K119" i="80"/>
  <c r="L119" i="80" s="1"/>
  <c r="M119" i="80" s="1"/>
  <c r="K118" i="80"/>
  <c r="L118" i="80" s="1"/>
  <c r="M118" i="80" s="1"/>
  <c r="K117" i="80"/>
  <c r="L117" i="80" s="1"/>
  <c r="M117" i="80" s="1"/>
  <c r="K116" i="80"/>
  <c r="K113" i="80"/>
  <c r="L113" i="80" s="1"/>
  <c r="M113" i="80" s="1"/>
  <c r="K112" i="80"/>
  <c r="L112" i="80" s="1"/>
  <c r="M112" i="80" s="1"/>
  <c r="K111" i="80"/>
  <c r="L111" i="80" s="1"/>
  <c r="M111" i="80" s="1"/>
  <c r="K110" i="80"/>
  <c r="L110" i="80" s="1"/>
  <c r="M110" i="80" s="1"/>
  <c r="K109" i="80"/>
  <c r="L109" i="80" s="1"/>
  <c r="M109" i="80" s="1"/>
  <c r="K108" i="80"/>
  <c r="L108" i="80" s="1"/>
  <c r="M108" i="80" s="1"/>
  <c r="K107" i="80"/>
  <c r="L107" i="80" s="1"/>
  <c r="M107" i="80" s="1"/>
  <c r="L106" i="80"/>
  <c r="M106" i="80" s="1"/>
  <c r="K106" i="80"/>
  <c r="K105" i="80"/>
  <c r="L105" i="80" s="1"/>
  <c r="M105" i="80" s="1"/>
  <c r="K104" i="80"/>
  <c r="L104" i="80" s="1"/>
  <c r="M104" i="80" s="1"/>
  <c r="K103" i="80"/>
  <c r="L103" i="80" s="1"/>
  <c r="M103" i="80" s="1"/>
  <c r="K102" i="80"/>
  <c r="L102" i="80" s="1"/>
  <c r="M102" i="80" s="1"/>
  <c r="K101" i="80"/>
  <c r="L101" i="80" s="1"/>
  <c r="M101" i="80" s="1"/>
  <c r="K100" i="80"/>
  <c r="L100" i="80" s="1"/>
  <c r="M100" i="80" s="1"/>
  <c r="K99" i="80"/>
  <c r="K90" i="80"/>
  <c r="L90" i="80" s="1"/>
  <c r="M90" i="80" s="1"/>
  <c r="K89" i="80"/>
  <c r="L89" i="80" s="1"/>
  <c r="M89" i="80" s="1"/>
  <c r="K88" i="80"/>
  <c r="L88" i="80" s="1"/>
  <c r="M88" i="80" s="1"/>
  <c r="K87" i="80"/>
  <c r="L87" i="80" s="1"/>
  <c r="M87" i="80" s="1"/>
  <c r="K86" i="80"/>
  <c r="L86" i="80" s="1"/>
  <c r="M86" i="80" s="1"/>
  <c r="K85" i="80"/>
  <c r="L85" i="80" s="1"/>
  <c r="M85" i="80" s="1"/>
  <c r="K84" i="80"/>
  <c r="L84" i="80" s="1"/>
  <c r="M84" i="80" s="1"/>
  <c r="K83" i="80"/>
  <c r="L83" i="80" s="1"/>
  <c r="M83" i="80" s="1"/>
  <c r="K82" i="80"/>
  <c r="L82" i="80" s="1"/>
  <c r="M82" i="80" s="1"/>
  <c r="K81" i="80"/>
  <c r="L81" i="80" s="1"/>
  <c r="M81" i="80" s="1"/>
  <c r="K80" i="80"/>
  <c r="L80" i="80" s="1"/>
  <c r="M80" i="80" s="1"/>
  <c r="K79" i="80"/>
  <c r="L79" i="80" s="1"/>
  <c r="M79" i="80" s="1"/>
  <c r="K78" i="80"/>
  <c r="L78" i="80" s="1"/>
  <c r="M78" i="80" s="1"/>
  <c r="K77" i="80"/>
  <c r="L77" i="80" s="1"/>
  <c r="M77" i="80" s="1"/>
  <c r="K76" i="80"/>
  <c r="K73" i="80"/>
  <c r="L73" i="80" s="1"/>
  <c r="M73" i="80" s="1"/>
  <c r="K72" i="80"/>
  <c r="L72" i="80" s="1"/>
  <c r="M72" i="80" s="1"/>
  <c r="K71" i="80"/>
  <c r="L71" i="80" s="1"/>
  <c r="M71" i="80" s="1"/>
  <c r="K70" i="80"/>
  <c r="L70" i="80" s="1"/>
  <c r="M70" i="80" s="1"/>
  <c r="K69" i="80"/>
  <c r="L69" i="80" s="1"/>
  <c r="M69" i="80" s="1"/>
  <c r="K68" i="80"/>
  <c r="L68" i="80" s="1"/>
  <c r="M68" i="80" s="1"/>
  <c r="K67" i="80"/>
  <c r="L67" i="80" s="1"/>
  <c r="M67" i="80" s="1"/>
  <c r="K66" i="80"/>
  <c r="L66" i="80" s="1"/>
  <c r="M66" i="80" s="1"/>
  <c r="K65" i="80"/>
  <c r="L65" i="80" s="1"/>
  <c r="M65" i="80" s="1"/>
  <c r="K64" i="80"/>
  <c r="L64" i="80" s="1"/>
  <c r="M64" i="80" s="1"/>
  <c r="K63" i="80"/>
  <c r="L63" i="80" s="1"/>
  <c r="M63" i="80" s="1"/>
  <c r="K62" i="80"/>
  <c r="L62" i="80" s="1"/>
  <c r="M62" i="80" s="1"/>
  <c r="K61" i="80"/>
  <c r="L61" i="80" s="1"/>
  <c r="M61" i="80" s="1"/>
  <c r="K60" i="80"/>
  <c r="L60" i="80" s="1"/>
  <c r="M60" i="80" s="1"/>
  <c r="K59" i="80"/>
  <c r="K50" i="80"/>
  <c r="L50" i="80" s="1"/>
  <c r="M50" i="80" s="1"/>
  <c r="K49" i="80"/>
  <c r="L49" i="80" s="1"/>
  <c r="M49" i="80" s="1"/>
  <c r="K48" i="80"/>
  <c r="L48" i="80" s="1"/>
  <c r="M48" i="80" s="1"/>
  <c r="L47" i="80"/>
  <c r="M47" i="80" s="1"/>
  <c r="K47" i="80"/>
  <c r="K46" i="80"/>
  <c r="L46" i="80" s="1"/>
  <c r="M46" i="80" s="1"/>
  <c r="K45" i="80"/>
  <c r="L45" i="80" s="1"/>
  <c r="M45" i="80" s="1"/>
  <c r="K44" i="80"/>
  <c r="L44" i="80" s="1"/>
  <c r="M44" i="80" s="1"/>
  <c r="L43" i="80"/>
  <c r="M43" i="80" s="1"/>
  <c r="K43" i="80"/>
  <c r="K42" i="80"/>
  <c r="L42" i="80" s="1"/>
  <c r="M42" i="80" s="1"/>
  <c r="K41" i="80"/>
  <c r="L41" i="80" s="1"/>
  <c r="M41" i="80" s="1"/>
  <c r="K40" i="80"/>
  <c r="L40" i="80" s="1"/>
  <c r="M40" i="80" s="1"/>
  <c r="L39" i="80"/>
  <c r="M39" i="80" s="1"/>
  <c r="K39" i="80"/>
  <c r="K38" i="80"/>
  <c r="L38" i="80" s="1"/>
  <c r="M38" i="80" s="1"/>
  <c r="K37" i="80"/>
  <c r="L37" i="80" s="1"/>
  <c r="M37" i="80" s="1"/>
  <c r="K36" i="80"/>
  <c r="K33" i="80"/>
  <c r="L33" i="80" s="1"/>
  <c r="M33" i="80" s="1"/>
  <c r="K32" i="80"/>
  <c r="L32" i="80" s="1"/>
  <c r="M32" i="80" s="1"/>
  <c r="K31" i="80"/>
  <c r="L31" i="80" s="1"/>
  <c r="M31" i="80" s="1"/>
  <c r="L30" i="80"/>
  <c r="M30" i="80" s="1"/>
  <c r="K30" i="80"/>
  <c r="K29" i="80"/>
  <c r="L29" i="80" s="1"/>
  <c r="M29" i="80" s="1"/>
  <c r="K28" i="80"/>
  <c r="L28" i="80" s="1"/>
  <c r="M28" i="80" s="1"/>
  <c r="K27" i="80"/>
  <c r="L27" i="80" s="1"/>
  <c r="M27" i="80" s="1"/>
  <c r="L26" i="80"/>
  <c r="M26" i="80" s="1"/>
  <c r="K26" i="80"/>
  <c r="K25" i="80"/>
  <c r="L25" i="80" s="1"/>
  <c r="M25" i="80" s="1"/>
  <c r="K24" i="80"/>
  <c r="L24" i="80" s="1"/>
  <c r="M24" i="80" s="1"/>
  <c r="K23" i="80"/>
  <c r="L23" i="80" s="1"/>
  <c r="M23" i="80" s="1"/>
  <c r="L22" i="80"/>
  <c r="M22" i="80" s="1"/>
  <c r="K22" i="80"/>
  <c r="K21" i="80"/>
  <c r="L21" i="80" s="1"/>
  <c r="M21" i="80" s="1"/>
  <c r="K20" i="80"/>
  <c r="L20" i="80" s="1"/>
  <c r="M20" i="80" s="1"/>
  <c r="K19" i="80"/>
  <c r="K810" i="78"/>
  <c r="L810" i="78" s="1"/>
  <c r="M810" i="78" s="1"/>
  <c r="K809" i="78"/>
  <c r="L809" i="78" s="1"/>
  <c r="M809" i="78" s="1"/>
  <c r="K808" i="78"/>
  <c r="L808" i="78" s="1"/>
  <c r="M808" i="78" s="1"/>
  <c r="K807" i="78"/>
  <c r="L807" i="78" s="1"/>
  <c r="M807" i="78" s="1"/>
  <c r="K806" i="78"/>
  <c r="L806" i="78" s="1"/>
  <c r="M806" i="78" s="1"/>
  <c r="K805" i="78"/>
  <c r="L805" i="78" s="1"/>
  <c r="M805" i="78" s="1"/>
  <c r="K804" i="78"/>
  <c r="L804" i="78" s="1"/>
  <c r="M804" i="78" s="1"/>
  <c r="K803" i="78"/>
  <c r="L803" i="78" s="1"/>
  <c r="M803" i="78" s="1"/>
  <c r="K802" i="78"/>
  <c r="L802" i="78" s="1"/>
  <c r="M802" i="78" s="1"/>
  <c r="K801" i="78"/>
  <c r="L801" i="78" s="1"/>
  <c r="M801" i="78" s="1"/>
  <c r="K800" i="78"/>
  <c r="L800" i="78" s="1"/>
  <c r="M800" i="78" s="1"/>
  <c r="K799" i="78"/>
  <c r="L799" i="78" s="1"/>
  <c r="M799" i="78" s="1"/>
  <c r="K798" i="78"/>
  <c r="L798" i="78" s="1"/>
  <c r="M798" i="78" s="1"/>
  <c r="K797" i="78"/>
  <c r="L797" i="78" s="1"/>
  <c r="M797" i="78" s="1"/>
  <c r="K796" i="78"/>
  <c r="K793" i="78"/>
  <c r="L793" i="78" s="1"/>
  <c r="M793" i="78" s="1"/>
  <c r="K792" i="78"/>
  <c r="L792" i="78" s="1"/>
  <c r="M792" i="78" s="1"/>
  <c r="K791" i="78"/>
  <c r="L791" i="78" s="1"/>
  <c r="M791" i="78" s="1"/>
  <c r="K790" i="78"/>
  <c r="L790" i="78" s="1"/>
  <c r="M790" i="78" s="1"/>
  <c r="K789" i="78"/>
  <c r="L789" i="78" s="1"/>
  <c r="M789" i="78" s="1"/>
  <c r="K788" i="78"/>
  <c r="L788" i="78" s="1"/>
  <c r="M788" i="78" s="1"/>
  <c r="K787" i="78"/>
  <c r="L787" i="78" s="1"/>
  <c r="M787" i="78" s="1"/>
  <c r="L786" i="78"/>
  <c r="M786" i="78" s="1"/>
  <c r="K786" i="78"/>
  <c r="K785" i="78"/>
  <c r="L785" i="78" s="1"/>
  <c r="M785" i="78" s="1"/>
  <c r="K784" i="78"/>
  <c r="L784" i="78" s="1"/>
  <c r="M784" i="78" s="1"/>
  <c r="K783" i="78"/>
  <c r="L783" i="78" s="1"/>
  <c r="M783" i="78" s="1"/>
  <c r="K782" i="78"/>
  <c r="L782" i="78" s="1"/>
  <c r="M782" i="78" s="1"/>
  <c r="K781" i="78"/>
  <c r="L781" i="78" s="1"/>
  <c r="M781" i="78" s="1"/>
  <c r="K780" i="78"/>
  <c r="L780" i="78" s="1"/>
  <c r="M780" i="78" s="1"/>
  <c r="K779" i="78"/>
  <c r="K770" i="78"/>
  <c r="L770" i="78" s="1"/>
  <c r="M770" i="78" s="1"/>
  <c r="K769" i="78"/>
  <c r="L769" i="78" s="1"/>
  <c r="M769" i="78" s="1"/>
  <c r="K768" i="78"/>
  <c r="L768" i="78" s="1"/>
  <c r="M768" i="78" s="1"/>
  <c r="K767" i="78"/>
  <c r="L767" i="78" s="1"/>
  <c r="M767" i="78" s="1"/>
  <c r="K766" i="78"/>
  <c r="L766" i="78" s="1"/>
  <c r="M766" i="78" s="1"/>
  <c r="K765" i="78"/>
  <c r="L765" i="78" s="1"/>
  <c r="M765" i="78" s="1"/>
  <c r="K764" i="78"/>
  <c r="L764" i="78" s="1"/>
  <c r="M764" i="78" s="1"/>
  <c r="K763" i="78"/>
  <c r="L763" i="78" s="1"/>
  <c r="M763" i="78" s="1"/>
  <c r="K762" i="78"/>
  <c r="L762" i="78" s="1"/>
  <c r="M762" i="78" s="1"/>
  <c r="K761" i="78"/>
  <c r="L761" i="78" s="1"/>
  <c r="M761" i="78" s="1"/>
  <c r="K760" i="78"/>
  <c r="L760" i="78" s="1"/>
  <c r="M760" i="78" s="1"/>
  <c r="K759" i="78"/>
  <c r="L759" i="78" s="1"/>
  <c r="M759" i="78" s="1"/>
  <c r="K758" i="78"/>
  <c r="L758" i="78" s="1"/>
  <c r="M758" i="78" s="1"/>
  <c r="K757" i="78"/>
  <c r="L757" i="78" s="1"/>
  <c r="M757" i="78" s="1"/>
  <c r="K756" i="78"/>
  <c r="K753" i="78"/>
  <c r="L753" i="78" s="1"/>
  <c r="M753" i="78" s="1"/>
  <c r="K752" i="78"/>
  <c r="L752" i="78" s="1"/>
  <c r="M752" i="78" s="1"/>
  <c r="K751" i="78"/>
  <c r="L751" i="78" s="1"/>
  <c r="M751" i="78" s="1"/>
  <c r="K750" i="78"/>
  <c r="L750" i="78" s="1"/>
  <c r="M750" i="78" s="1"/>
  <c r="K749" i="78"/>
  <c r="L749" i="78" s="1"/>
  <c r="M749" i="78" s="1"/>
  <c r="K748" i="78"/>
  <c r="L748" i="78" s="1"/>
  <c r="M748" i="78" s="1"/>
  <c r="K747" i="78"/>
  <c r="L747" i="78" s="1"/>
  <c r="M747" i="78" s="1"/>
  <c r="L746" i="78"/>
  <c r="M746" i="78" s="1"/>
  <c r="K746" i="78"/>
  <c r="K745" i="78"/>
  <c r="L745" i="78" s="1"/>
  <c r="M745" i="78" s="1"/>
  <c r="K744" i="78"/>
  <c r="L744" i="78" s="1"/>
  <c r="M744" i="78" s="1"/>
  <c r="K743" i="78"/>
  <c r="L743" i="78" s="1"/>
  <c r="M743" i="78" s="1"/>
  <c r="K742" i="78"/>
  <c r="L742" i="78" s="1"/>
  <c r="M742" i="78" s="1"/>
  <c r="K741" i="78"/>
  <c r="L741" i="78" s="1"/>
  <c r="M741" i="78" s="1"/>
  <c r="K740" i="78"/>
  <c r="L740" i="78" s="1"/>
  <c r="M740" i="78" s="1"/>
  <c r="K739" i="78"/>
  <c r="K730" i="78"/>
  <c r="L730" i="78" s="1"/>
  <c r="M730" i="78" s="1"/>
  <c r="K729" i="78"/>
  <c r="L729" i="78" s="1"/>
  <c r="M729" i="78" s="1"/>
  <c r="K728" i="78"/>
  <c r="L728" i="78" s="1"/>
  <c r="M728" i="78" s="1"/>
  <c r="K727" i="78"/>
  <c r="L727" i="78" s="1"/>
  <c r="M727" i="78" s="1"/>
  <c r="K726" i="78"/>
  <c r="L726" i="78" s="1"/>
  <c r="M726" i="78" s="1"/>
  <c r="K725" i="78"/>
  <c r="L725" i="78" s="1"/>
  <c r="M725" i="78" s="1"/>
  <c r="K724" i="78"/>
  <c r="L724" i="78" s="1"/>
  <c r="M724" i="78" s="1"/>
  <c r="L723" i="78"/>
  <c r="M723" i="78" s="1"/>
  <c r="K723" i="78"/>
  <c r="K722" i="78"/>
  <c r="L722" i="78" s="1"/>
  <c r="M722" i="78" s="1"/>
  <c r="K721" i="78"/>
  <c r="L721" i="78" s="1"/>
  <c r="M721" i="78" s="1"/>
  <c r="K720" i="78"/>
  <c r="L720" i="78" s="1"/>
  <c r="M720" i="78" s="1"/>
  <c r="K719" i="78"/>
  <c r="L719" i="78" s="1"/>
  <c r="M719" i="78" s="1"/>
  <c r="K718" i="78"/>
  <c r="L718" i="78" s="1"/>
  <c r="M718" i="78" s="1"/>
  <c r="K717" i="78"/>
  <c r="L717" i="78" s="1"/>
  <c r="M717" i="78" s="1"/>
  <c r="K716" i="78"/>
  <c r="K713" i="78"/>
  <c r="L713" i="78" s="1"/>
  <c r="M713" i="78" s="1"/>
  <c r="K712" i="78"/>
  <c r="L712" i="78" s="1"/>
  <c r="M712" i="78" s="1"/>
  <c r="K711" i="78"/>
  <c r="L711" i="78" s="1"/>
  <c r="M711" i="78" s="1"/>
  <c r="K710" i="78"/>
  <c r="L710" i="78" s="1"/>
  <c r="M710" i="78" s="1"/>
  <c r="K709" i="78"/>
  <c r="L709" i="78" s="1"/>
  <c r="M709" i="78" s="1"/>
  <c r="K708" i="78"/>
  <c r="L708" i="78" s="1"/>
  <c r="M708" i="78" s="1"/>
  <c r="K707" i="78"/>
  <c r="L707" i="78" s="1"/>
  <c r="M707" i="78" s="1"/>
  <c r="L706" i="78"/>
  <c r="M706" i="78" s="1"/>
  <c r="K706" i="78"/>
  <c r="K705" i="78"/>
  <c r="L705" i="78" s="1"/>
  <c r="M705" i="78" s="1"/>
  <c r="K704" i="78"/>
  <c r="L704" i="78" s="1"/>
  <c r="M704" i="78" s="1"/>
  <c r="K703" i="78"/>
  <c r="L703" i="78" s="1"/>
  <c r="M703" i="78" s="1"/>
  <c r="K702" i="78"/>
  <c r="L702" i="78" s="1"/>
  <c r="M702" i="78" s="1"/>
  <c r="K701" i="78"/>
  <c r="L701" i="78" s="1"/>
  <c r="M701" i="78" s="1"/>
  <c r="K700" i="78"/>
  <c r="L700" i="78" s="1"/>
  <c r="M700" i="78" s="1"/>
  <c r="K699" i="78"/>
  <c r="K690" i="78"/>
  <c r="L690" i="78" s="1"/>
  <c r="M690" i="78" s="1"/>
  <c r="K689" i="78"/>
  <c r="L689" i="78" s="1"/>
  <c r="M689" i="78" s="1"/>
  <c r="K688" i="78"/>
  <c r="L688" i="78" s="1"/>
  <c r="M688" i="78" s="1"/>
  <c r="K687" i="78"/>
  <c r="L687" i="78" s="1"/>
  <c r="M687" i="78" s="1"/>
  <c r="K686" i="78"/>
  <c r="L686" i="78" s="1"/>
  <c r="M686" i="78" s="1"/>
  <c r="K685" i="78"/>
  <c r="L685" i="78" s="1"/>
  <c r="M685" i="78" s="1"/>
  <c r="K684" i="78"/>
  <c r="L684" i="78" s="1"/>
  <c r="M684" i="78" s="1"/>
  <c r="L683" i="78"/>
  <c r="M683" i="78" s="1"/>
  <c r="K683" i="78"/>
  <c r="K682" i="78"/>
  <c r="L682" i="78" s="1"/>
  <c r="M682" i="78" s="1"/>
  <c r="K681" i="78"/>
  <c r="L681" i="78" s="1"/>
  <c r="M681" i="78" s="1"/>
  <c r="K680" i="78"/>
  <c r="L680" i="78" s="1"/>
  <c r="M680" i="78" s="1"/>
  <c r="K679" i="78"/>
  <c r="L679" i="78" s="1"/>
  <c r="M679" i="78" s="1"/>
  <c r="K678" i="78"/>
  <c r="L678" i="78" s="1"/>
  <c r="M678" i="78" s="1"/>
  <c r="K677" i="78"/>
  <c r="L677" i="78" s="1"/>
  <c r="M677" i="78" s="1"/>
  <c r="K676" i="78"/>
  <c r="K673" i="78"/>
  <c r="L673" i="78" s="1"/>
  <c r="M673" i="78" s="1"/>
  <c r="K672" i="78"/>
  <c r="L672" i="78" s="1"/>
  <c r="M672" i="78" s="1"/>
  <c r="K671" i="78"/>
  <c r="L671" i="78" s="1"/>
  <c r="M671" i="78" s="1"/>
  <c r="K670" i="78"/>
  <c r="L670" i="78" s="1"/>
  <c r="M670" i="78" s="1"/>
  <c r="K669" i="78"/>
  <c r="L669" i="78" s="1"/>
  <c r="M669" i="78" s="1"/>
  <c r="K668" i="78"/>
  <c r="L668" i="78" s="1"/>
  <c r="M668" i="78" s="1"/>
  <c r="K667" i="78"/>
  <c r="L667" i="78" s="1"/>
  <c r="M667" i="78" s="1"/>
  <c r="L666" i="78"/>
  <c r="M666" i="78" s="1"/>
  <c r="K666" i="78"/>
  <c r="K665" i="78"/>
  <c r="L665" i="78" s="1"/>
  <c r="M665" i="78" s="1"/>
  <c r="K664" i="78"/>
  <c r="L664" i="78" s="1"/>
  <c r="M664" i="78" s="1"/>
  <c r="K663" i="78"/>
  <c r="L663" i="78" s="1"/>
  <c r="M663" i="78" s="1"/>
  <c r="K662" i="78"/>
  <c r="L662" i="78" s="1"/>
  <c r="M662" i="78" s="1"/>
  <c r="K661" i="78"/>
  <c r="L661" i="78" s="1"/>
  <c r="M661" i="78" s="1"/>
  <c r="K660" i="78"/>
  <c r="L660" i="78" s="1"/>
  <c r="M660" i="78" s="1"/>
  <c r="K659" i="78"/>
  <c r="K650" i="78"/>
  <c r="L650" i="78" s="1"/>
  <c r="M650" i="78" s="1"/>
  <c r="K649" i="78"/>
  <c r="L649" i="78" s="1"/>
  <c r="M649" i="78" s="1"/>
  <c r="K648" i="78"/>
  <c r="L648" i="78" s="1"/>
  <c r="M648" i="78" s="1"/>
  <c r="K647" i="78"/>
  <c r="L647" i="78" s="1"/>
  <c r="M647" i="78" s="1"/>
  <c r="K646" i="78"/>
  <c r="L646" i="78" s="1"/>
  <c r="M646" i="78" s="1"/>
  <c r="K645" i="78"/>
  <c r="L645" i="78" s="1"/>
  <c r="M645" i="78" s="1"/>
  <c r="K644" i="78"/>
  <c r="L644" i="78" s="1"/>
  <c r="M644" i="78" s="1"/>
  <c r="L643" i="78"/>
  <c r="M643" i="78" s="1"/>
  <c r="K643" i="78"/>
  <c r="K642" i="78"/>
  <c r="L642" i="78" s="1"/>
  <c r="M642" i="78" s="1"/>
  <c r="K641" i="78"/>
  <c r="L641" i="78" s="1"/>
  <c r="M641" i="78" s="1"/>
  <c r="K640" i="78"/>
  <c r="L640" i="78" s="1"/>
  <c r="M640" i="78" s="1"/>
  <c r="K639" i="78"/>
  <c r="L639" i="78" s="1"/>
  <c r="M639" i="78" s="1"/>
  <c r="K638" i="78"/>
  <c r="L638" i="78" s="1"/>
  <c r="M638" i="78" s="1"/>
  <c r="K637" i="78"/>
  <c r="L637" i="78" s="1"/>
  <c r="M637" i="78" s="1"/>
  <c r="K636" i="78"/>
  <c r="K633" i="78"/>
  <c r="L633" i="78" s="1"/>
  <c r="M633" i="78" s="1"/>
  <c r="K632" i="78"/>
  <c r="L632" i="78" s="1"/>
  <c r="M632" i="78" s="1"/>
  <c r="K631" i="78"/>
  <c r="L631" i="78" s="1"/>
  <c r="M631" i="78" s="1"/>
  <c r="K630" i="78"/>
  <c r="L630" i="78" s="1"/>
  <c r="M630" i="78" s="1"/>
  <c r="K629" i="78"/>
  <c r="L629" i="78" s="1"/>
  <c r="M629" i="78" s="1"/>
  <c r="K628" i="78"/>
  <c r="L628" i="78" s="1"/>
  <c r="M628" i="78" s="1"/>
  <c r="K627" i="78"/>
  <c r="L627" i="78" s="1"/>
  <c r="M627" i="78" s="1"/>
  <c r="L626" i="78"/>
  <c r="M626" i="78" s="1"/>
  <c r="K626" i="78"/>
  <c r="K625" i="78"/>
  <c r="L625" i="78" s="1"/>
  <c r="M625" i="78" s="1"/>
  <c r="K624" i="78"/>
  <c r="L624" i="78" s="1"/>
  <c r="M624" i="78" s="1"/>
  <c r="K623" i="78"/>
  <c r="L623" i="78" s="1"/>
  <c r="M623" i="78" s="1"/>
  <c r="K622" i="78"/>
  <c r="L622" i="78" s="1"/>
  <c r="M622" i="78" s="1"/>
  <c r="K621" i="78"/>
  <c r="L621" i="78" s="1"/>
  <c r="M621" i="78" s="1"/>
  <c r="K620" i="78"/>
  <c r="L620" i="78" s="1"/>
  <c r="M620" i="78" s="1"/>
  <c r="K619" i="78"/>
  <c r="K610" i="78"/>
  <c r="L610" i="78" s="1"/>
  <c r="M610" i="78" s="1"/>
  <c r="K609" i="78"/>
  <c r="L609" i="78" s="1"/>
  <c r="M609" i="78" s="1"/>
  <c r="K608" i="78"/>
  <c r="L608" i="78" s="1"/>
  <c r="M608" i="78" s="1"/>
  <c r="K607" i="78"/>
  <c r="L607" i="78" s="1"/>
  <c r="M607" i="78" s="1"/>
  <c r="K606" i="78"/>
  <c r="L606" i="78" s="1"/>
  <c r="M606" i="78" s="1"/>
  <c r="K605" i="78"/>
  <c r="L605" i="78" s="1"/>
  <c r="M605" i="78" s="1"/>
  <c r="K604" i="78"/>
  <c r="L604" i="78" s="1"/>
  <c r="M604" i="78" s="1"/>
  <c r="L603" i="78"/>
  <c r="M603" i="78" s="1"/>
  <c r="K603" i="78"/>
  <c r="K602" i="78"/>
  <c r="L602" i="78" s="1"/>
  <c r="M602" i="78" s="1"/>
  <c r="K601" i="78"/>
  <c r="L601" i="78" s="1"/>
  <c r="M601" i="78" s="1"/>
  <c r="K600" i="78"/>
  <c r="L600" i="78" s="1"/>
  <c r="M600" i="78" s="1"/>
  <c r="K599" i="78"/>
  <c r="L599" i="78" s="1"/>
  <c r="M599" i="78" s="1"/>
  <c r="K598" i="78"/>
  <c r="L598" i="78" s="1"/>
  <c r="M598" i="78" s="1"/>
  <c r="K597" i="78"/>
  <c r="L597" i="78" s="1"/>
  <c r="M597" i="78" s="1"/>
  <c r="K596" i="78"/>
  <c r="K593" i="78"/>
  <c r="L593" i="78" s="1"/>
  <c r="M593" i="78" s="1"/>
  <c r="K592" i="78"/>
  <c r="L592" i="78" s="1"/>
  <c r="M592" i="78" s="1"/>
  <c r="K591" i="78"/>
  <c r="L591" i="78" s="1"/>
  <c r="M591" i="78" s="1"/>
  <c r="K590" i="78"/>
  <c r="L590" i="78" s="1"/>
  <c r="M590" i="78" s="1"/>
  <c r="K589" i="78"/>
  <c r="L589" i="78" s="1"/>
  <c r="M589" i="78" s="1"/>
  <c r="K588" i="78"/>
  <c r="L588" i="78" s="1"/>
  <c r="M588" i="78" s="1"/>
  <c r="K587" i="78"/>
  <c r="L587" i="78" s="1"/>
  <c r="M587" i="78" s="1"/>
  <c r="L586" i="78"/>
  <c r="M586" i="78" s="1"/>
  <c r="K586" i="78"/>
  <c r="K585" i="78"/>
  <c r="L585" i="78" s="1"/>
  <c r="M585" i="78" s="1"/>
  <c r="K584" i="78"/>
  <c r="L584" i="78" s="1"/>
  <c r="M584" i="78" s="1"/>
  <c r="K583" i="78"/>
  <c r="L583" i="78" s="1"/>
  <c r="M583" i="78" s="1"/>
  <c r="K582" i="78"/>
  <c r="L582" i="78" s="1"/>
  <c r="M582" i="78" s="1"/>
  <c r="K581" i="78"/>
  <c r="L581" i="78" s="1"/>
  <c r="M581" i="78" s="1"/>
  <c r="K580" i="78"/>
  <c r="L580" i="78" s="1"/>
  <c r="M580" i="78" s="1"/>
  <c r="K579" i="78"/>
  <c r="K570" i="78"/>
  <c r="L570" i="78" s="1"/>
  <c r="M570" i="78" s="1"/>
  <c r="K569" i="78"/>
  <c r="L569" i="78" s="1"/>
  <c r="M569" i="78" s="1"/>
  <c r="K568" i="78"/>
  <c r="L568" i="78" s="1"/>
  <c r="M568" i="78" s="1"/>
  <c r="K567" i="78"/>
  <c r="L567" i="78" s="1"/>
  <c r="M567" i="78" s="1"/>
  <c r="K566" i="78"/>
  <c r="L566" i="78" s="1"/>
  <c r="M566" i="78" s="1"/>
  <c r="K565" i="78"/>
  <c r="L565" i="78" s="1"/>
  <c r="M565" i="78" s="1"/>
  <c r="K564" i="78"/>
  <c r="L564" i="78" s="1"/>
  <c r="M564" i="78" s="1"/>
  <c r="L563" i="78"/>
  <c r="M563" i="78" s="1"/>
  <c r="K563" i="78"/>
  <c r="K562" i="78"/>
  <c r="L562" i="78" s="1"/>
  <c r="M562" i="78" s="1"/>
  <c r="K561" i="78"/>
  <c r="L561" i="78" s="1"/>
  <c r="M561" i="78" s="1"/>
  <c r="K560" i="78"/>
  <c r="L560" i="78" s="1"/>
  <c r="M560" i="78" s="1"/>
  <c r="K559" i="78"/>
  <c r="L559" i="78" s="1"/>
  <c r="M559" i="78" s="1"/>
  <c r="K558" i="78"/>
  <c r="L558" i="78" s="1"/>
  <c r="M558" i="78" s="1"/>
  <c r="K557" i="78"/>
  <c r="L557" i="78" s="1"/>
  <c r="M557" i="78" s="1"/>
  <c r="K556" i="78"/>
  <c r="K553" i="78"/>
  <c r="L553" i="78" s="1"/>
  <c r="M553" i="78" s="1"/>
  <c r="K552" i="78"/>
  <c r="L552" i="78" s="1"/>
  <c r="M552" i="78" s="1"/>
  <c r="K551" i="78"/>
  <c r="L551" i="78" s="1"/>
  <c r="M551" i="78" s="1"/>
  <c r="K550" i="78"/>
  <c r="L550" i="78" s="1"/>
  <c r="M550" i="78" s="1"/>
  <c r="K549" i="78"/>
  <c r="L549" i="78" s="1"/>
  <c r="M549" i="78" s="1"/>
  <c r="K548" i="78"/>
  <c r="L548" i="78" s="1"/>
  <c r="M548" i="78" s="1"/>
  <c r="K547" i="78"/>
  <c r="L547" i="78" s="1"/>
  <c r="M547" i="78" s="1"/>
  <c r="L546" i="78"/>
  <c r="M546" i="78" s="1"/>
  <c r="K546" i="78"/>
  <c r="K545" i="78"/>
  <c r="L545" i="78" s="1"/>
  <c r="M545" i="78" s="1"/>
  <c r="K544" i="78"/>
  <c r="L544" i="78" s="1"/>
  <c r="M544" i="78" s="1"/>
  <c r="K543" i="78"/>
  <c r="L543" i="78" s="1"/>
  <c r="M543" i="78" s="1"/>
  <c r="K542" i="78"/>
  <c r="L542" i="78" s="1"/>
  <c r="M542" i="78" s="1"/>
  <c r="K541" i="78"/>
  <c r="L541" i="78" s="1"/>
  <c r="M541" i="78" s="1"/>
  <c r="K540" i="78"/>
  <c r="L540" i="78" s="1"/>
  <c r="M540" i="78" s="1"/>
  <c r="K539" i="78"/>
  <c r="K530" i="78"/>
  <c r="L530" i="78" s="1"/>
  <c r="M530" i="78" s="1"/>
  <c r="K529" i="78"/>
  <c r="L529" i="78" s="1"/>
  <c r="M529" i="78" s="1"/>
  <c r="K528" i="78"/>
  <c r="L528" i="78" s="1"/>
  <c r="M528" i="78" s="1"/>
  <c r="K527" i="78"/>
  <c r="L527" i="78" s="1"/>
  <c r="M527" i="78" s="1"/>
  <c r="K526" i="78"/>
  <c r="L526" i="78" s="1"/>
  <c r="M526" i="78" s="1"/>
  <c r="K525" i="78"/>
  <c r="L525" i="78" s="1"/>
  <c r="M525" i="78" s="1"/>
  <c r="K524" i="78"/>
  <c r="L524" i="78" s="1"/>
  <c r="M524" i="78" s="1"/>
  <c r="L523" i="78"/>
  <c r="M523" i="78" s="1"/>
  <c r="K523" i="78"/>
  <c r="K522" i="78"/>
  <c r="L522" i="78" s="1"/>
  <c r="M522" i="78" s="1"/>
  <c r="K521" i="78"/>
  <c r="L521" i="78" s="1"/>
  <c r="M521" i="78" s="1"/>
  <c r="K520" i="78"/>
  <c r="L520" i="78" s="1"/>
  <c r="M520" i="78" s="1"/>
  <c r="K519" i="78"/>
  <c r="L519" i="78" s="1"/>
  <c r="M519" i="78" s="1"/>
  <c r="K518" i="78"/>
  <c r="L518" i="78" s="1"/>
  <c r="M518" i="78" s="1"/>
  <c r="K517" i="78"/>
  <c r="L517" i="78" s="1"/>
  <c r="M517" i="78" s="1"/>
  <c r="K516" i="78"/>
  <c r="K513" i="78"/>
  <c r="L513" i="78" s="1"/>
  <c r="M513" i="78" s="1"/>
  <c r="K512" i="78"/>
  <c r="L512" i="78" s="1"/>
  <c r="M512" i="78" s="1"/>
  <c r="K511" i="78"/>
  <c r="L511" i="78" s="1"/>
  <c r="M511" i="78" s="1"/>
  <c r="K510" i="78"/>
  <c r="L510" i="78" s="1"/>
  <c r="M510" i="78" s="1"/>
  <c r="K509" i="78"/>
  <c r="L509" i="78" s="1"/>
  <c r="M509" i="78" s="1"/>
  <c r="K508" i="78"/>
  <c r="L508" i="78" s="1"/>
  <c r="M508" i="78" s="1"/>
  <c r="K507" i="78"/>
  <c r="L507" i="78" s="1"/>
  <c r="M507" i="78" s="1"/>
  <c r="L506" i="78"/>
  <c r="M506" i="78" s="1"/>
  <c r="K506" i="78"/>
  <c r="K505" i="78"/>
  <c r="L505" i="78" s="1"/>
  <c r="M505" i="78" s="1"/>
  <c r="K504" i="78"/>
  <c r="L504" i="78" s="1"/>
  <c r="M504" i="78" s="1"/>
  <c r="K503" i="78"/>
  <c r="L503" i="78" s="1"/>
  <c r="M503" i="78" s="1"/>
  <c r="K502" i="78"/>
  <c r="L502" i="78" s="1"/>
  <c r="M502" i="78" s="1"/>
  <c r="K501" i="78"/>
  <c r="L501" i="78" s="1"/>
  <c r="M501" i="78" s="1"/>
  <c r="K500" i="78"/>
  <c r="L500" i="78" s="1"/>
  <c r="M500" i="78" s="1"/>
  <c r="K499" i="78"/>
  <c r="K490" i="78"/>
  <c r="L490" i="78" s="1"/>
  <c r="M490" i="78" s="1"/>
  <c r="K489" i="78"/>
  <c r="L489" i="78" s="1"/>
  <c r="M489" i="78" s="1"/>
  <c r="K488" i="78"/>
  <c r="L488" i="78" s="1"/>
  <c r="M488" i="78" s="1"/>
  <c r="K487" i="78"/>
  <c r="L487" i="78" s="1"/>
  <c r="M487" i="78" s="1"/>
  <c r="K486" i="78"/>
  <c r="L486" i="78" s="1"/>
  <c r="M486" i="78" s="1"/>
  <c r="K485" i="78"/>
  <c r="L485" i="78" s="1"/>
  <c r="M485" i="78" s="1"/>
  <c r="K484" i="78"/>
  <c r="L484" i="78" s="1"/>
  <c r="M484" i="78" s="1"/>
  <c r="L483" i="78"/>
  <c r="M483" i="78" s="1"/>
  <c r="K483" i="78"/>
  <c r="K482" i="78"/>
  <c r="L482" i="78" s="1"/>
  <c r="M482" i="78" s="1"/>
  <c r="K481" i="78"/>
  <c r="L481" i="78" s="1"/>
  <c r="M481" i="78" s="1"/>
  <c r="K480" i="78"/>
  <c r="L480" i="78" s="1"/>
  <c r="M480" i="78" s="1"/>
  <c r="K479" i="78"/>
  <c r="L479" i="78" s="1"/>
  <c r="M479" i="78" s="1"/>
  <c r="K478" i="78"/>
  <c r="L478" i="78" s="1"/>
  <c r="M478" i="78" s="1"/>
  <c r="K477" i="78"/>
  <c r="L477" i="78" s="1"/>
  <c r="M477" i="78" s="1"/>
  <c r="K476" i="78"/>
  <c r="K473" i="78"/>
  <c r="L473" i="78" s="1"/>
  <c r="M473" i="78" s="1"/>
  <c r="K472" i="78"/>
  <c r="L472" i="78" s="1"/>
  <c r="M472" i="78" s="1"/>
  <c r="K471" i="78"/>
  <c r="L471" i="78" s="1"/>
  <c r="M471" i="78" s="1"/>
  <c r="K470" i="78"/>
  <c r="L470" i="78" s="1"/>
  <c r="M470" i="78" s="1"/>
  <c r="K469" i="78"/>
  <c r="L469" i="78" s="1"/>
  <c r="M469" i="78" s="1"/>
  <c r="K468" i="78"/>
  <c r="L468" i="78" s="1"/>
  <c r="M468" i="78" s="1"/>
  <c r="K467" i="78"/>
  <c r="L467" i="78" s="1"/>
  <c r="M467" i="78" s="1"/>
  <c r="L466" i="78"/>
  <c r="M466" i="78" s="1"/>
  <c r="K466" i="78"/>
  <c r="K465" i="78"/>
  <c r="L465" i="78" s="1"/>
  <c r="M465" i="78" s="1"/>
  <c r="K464" i="78"/>
  <c r="L464" i="78" s="1"/>
  <c r="M464" i="78" s="1"/>
  <c r="K463" i="78"/>
  <c r="L463" i="78" s="1"/>
  <c r="M463" i="78" s="1"/>
  <c r="K462" i="78"/>
  <c r="L462" i="78" s="1"/>
  <c r="M462" i="78" s="1"/>
  <c r="K461" i="78"/>
  <c r="L461" i="78" s="1"/>
  <c r="M461" i="78" s="1"/>
  <c r="K460" i="78"/>
  <c r="L460" i="78" s="1"/>
  <c r="M460" i="78" s="1"/>
  <c r="K459" i="78"/>
  <c r="K450" i="78"/>
  <c r="L450" i="78" s="1"/>
  <c r="M450" i="78" s="1"/>
  <c r="K449" i="78"/>
  <c r="L449" i="78" s="1"/>
  <c r="M449" i="78" s="1"/>
  <c r="K448" i="78"/>
  <c r="L448" i="78" s="1"/>
  <c r="M448" i="78" s="1"/>
  <c r="K447" i="78"/>
  <c r="L447" i="78" s="1"/>
  <c r="M447" i="78" s="1"/>
  <c r="K446" i="78"/>
  <c r="L446" i="78" s="1"/>
  <c r="M446" i="78" s="1"/>
  <c r="K445" i="78"/>
  <c r="L445" i="78" s="1"/>
  <c r="M445" i="78" s="1"/>
  <c r="K444" i="78"/>
  <c r="L444" i="78" s="1"/>
  <c r="M444" i="78" s="1"/>
  <c r="L443" i="78"/>
  <c r="M443" i="78" s="1"/>
  <c r="K443" i="78"/>
  <c r="K442" i="78"/>
  <c r="L442" i="78" s="1"/>
  <c r="M442" i="78" s="1"/>
  <c r="K441" i="78"/>
  <c r="L441" i="78" s="1"/>
  <c r="M441" i="78" s="1"/>
  <c r="K440" i="78"/>
  <c r="L440" i="78" s="1"/>
  <c r="M440" i="78" s="1"/>
  <c r="K439" i="78"/>
  <c r="L439" i="78" s="1"/>
  <c r="M439" i="78" s="1"/>
  <c r="K438" i="78"/>
  <c r="L438" i="78" s="1"/>
  <c r="M438" i="78" s="1"/>
  <c r="K437" i="78"/>
  <c r="L437" i="78" s="1"/>
  <c r="M437" i="78" s="1"/>
  <c r="K436" i="78"/>
  <c r="K433" i="78"/>
  <c r="L433" i="78" s="1"/>
  <c r="M433" i="78" s="1"/>
  <c r="K432" i="78"/>
  <c r="L432" i="78" s="1"/>
  <c r="M432" i="78" s="1"/>
  <c r="K431" i="78"/>
  <c r="L431" i="78" s="1"/>
  <c r="M431" i="78" s="1"/>
  <c r="K430" i="78"/>
  <c r="L430" i="78" s="1"/>
  <c r="M430" i="78" s="1"/>
  <c r="K429" i="78"/>
  <c r="L429" i="78" s="1"/>
  <c r="M429" i="78" s="1"/>
  <c r="K428" i="78"/>
  <c r="L428" i="78" s="1"/>
  <c r="M428" i="78" s="1"/>
  <c r="K427" i="78"/>
  <c r="L427" i="78" s="1"/>
  <c r="M427" i="78" s="1"/>
  <c r="L426" i="78"/>
  <c r="M426" i="78" s="1"/>
  <c r="K426" i="78"/>
  <c r="K425" i="78"/>
  <c r="L425" i="78" s="1"/>
  <c r="M425" i="78" s="1"/>
  <c r="K424" i="78"/>
  <c r="L424" i="78" s="1"/>
  <c r="M424" i="78" s="1"/>
  <c r="K423" i="78"/>
  <c r="L423" i="78" s="1"/>
  <c r="M423" i="78" s="1"/>
  <c r="K422" i="78"/>
  <c r="L422" i="78" s="1"/>
  <c r="M422" i="78" s="1"/>
  <c r="K421" i="78"/>
  <c r="L421" i="78" s="1"/>
  <c r="M421" i="78" s="1"/>
  <c r="K420" i="78"/>
  <c r="L420" i="78" s="1"/>
  <c r="M420" i="78" s="1"/>
  <c r="K419" i="78"/>
  <c r="K410" i="78"/>
  <c r="L410" i="78" s="1"/>
  <c r="M410" i="78" s="1"/>
  <c r="K409" i="78"/>
  <c r="L409" i="78" s="1"/>
  <c r="M409" i="78" s="1"/>
  <c r="K408" i="78"/>
  <c r="L408" i="78" s="1"/>
  <c r="M408" i="78" s="1"/>
  <c r="K407" i="78"/>
  <c r="L407" i="78" s="1"/>
  <c r="M407" i="78" s="1"/>
  <c r="K406" i="78"/>
  <c r="L406" i="78" s="1"/>
  <c r="M406" i="78" s="1"/>
  <c r="K405" i="78"/>
  <c r="L405" i="78" s="1"/>
  <c r="M405" i="78" s="1"/>
  <c r="K404" i="78"/>
  <c r="L404" i="78" s="1"/>
  <c r="M404" i="78" s="1"/>
  <c r="L403" i="78"/>
  <c r="M403" i="78" s="1"/>
  <c r="K403" i="78"/>
  <c r="K402" i="78"/>
  <c r="L402" i="78" s="1"/>
  <c r="M402" i="78" s="1"/>
  <c r="K401" i="78"/>
  <c r="L401" i="78" s="1"/>
  <c r="M401" i="78" s="1"/>
  <c r="K400" i="78"/>
  <c r="L400" i="78" s="1"/>
  <c r="M400" i="78" s="1"/>
  <c r="K399" i="78"/>
  <c r="L399" i="78" s="1"/>
  <c r="M399" i="78" s="1"/>
  <c r="K398" i="78"/>
  <c r="L398" i="78" s="1"/>
  <c r="M398" i="78" s="1"/>
  <c r="K397" i="78"/>
  <c r="L397" i="78" s="1"/>
  <c r="M397" i="78" s="1"/>
  <c r="K396" i="78"/>
  <c r="K393" i="78"/>
  <c r="L393" i="78" s="1"/>
  <c r="M393" i="78" s="1"/>
  <c r="K392" i="78"/>
  <c r="L392" i="78" s="1"/>
  <c r="M392" i="78" s="1"/>
  <c r="K391" i="78"/>
  <c r="L391" i="78" s="1"/>
  <c r="M391" i="78" s="1"/>
  <c r="K390" i="78"/>
  <c r="L390" i="78" s="1"/>
  <c r="M390" i="78" s="1"/>
  <c r="K389" i="78"/>
  <c r="L389" i="78" s="1"/>
  <c r="M389" i="78" s="1"/>
  <c r="K388" i="78"/>
  <c r="L388" i="78" s="1"/>
  <c r="M388" i="78" s="1"/>
  <c r="K387" i="78"/>
  <c r="L387" i="78" s="1"/>
  <c r="M387" i="78" s="1"/>
  <c r="L386" i="78"/>
  <c r="M386" i="78" s="1"/>
  <c r="K386" i="78"/>
  <c r="K385" i="78"/>
  <c r="L385" i="78" s="1"/>
  <c r="M385" i="78" s="1"/>
  <c r="K384" i="78"/>
  <c r="L384" i="78" s="1"/>
  <c r="M384" i="78" s="1"/>
  <c r="K383" i="78"/>
  <c r="L383" i="78" s="1"/>
  <c r="M383" i="78" s="1"/>
  <c r="K382" i="78"/>
  <c r="L382" i="78" s="1"/>
  <c r="M382" i="78" s="1"/>
  <c r="K381" i="78"/>
  <c r="L381" i="78" s="1"/>
  <c r="M381" i="78" s="1"/>
  <c r="K380" i="78"/>
  <c r="L380" i="78" s="1"/>
  <c r="M380" i="78" s="1"/>
  <c r="K379" i="78"/>
  <c r="K370" i="78"/>
  <c r="L370" i="78" s="1"/>
  <c r="M370" i="78" s="1"/>
  <c r="K369" i="78"/>
  <c r="L369" i="78" s="1"/>
  <c r="M369" i="78" s="1"/>
  <c r="K368" i="78"/>
  <c r="L368" i="78" s="1"/>
  <c r="M368" i="78" s="1"/>
  <c r="K367" i="78"/>
  <c r="L367" i="78" s="1"/>
  <c r="M367" i="78" s="1"/>
  <c r="K366" i="78"/>
  <c r="L366" i="78" s="1"/>
  <c r="M366" i="78" s="1"/>
  <c r="K365" i="78"/>
  <c r="L365" i="78" s="1"/>
  <c r="M365" i="78" s="1"/>
  <c r="K364" i="78"/>
  <c r="L364" i="78" s="1"/>
  <c r="M364" i="78" s="1"/>
  <c r="L363" i="78"/>
  <c r="M363" i="78" s="1"/>
  <c r="K363" i="78"/>
  <c r="K362" i="78"/>
  <c r="L362" i="78" s="1"/>
  <c r="M362" i="78" s="1"/>
  <c r="K361" i="78"/>
  <c r="L361" i="78" s="1"/>
  <c r="M361" i="78" s="1"/>
  <c r="K360" i="78"/>
  <c r="L360" i="78" s="1"/>
  <c r="M360" i="78" s="1"/>
  <c r="K359" i="78"/>
  <c r="L359" i="78" s="1"/>
  <c r="M359" i="78" s="1"/>
  <c r="K358" i="78"/>
  <c r="L358" i="78" s="1"/>
  <c r="M358" i="78" s="1"/>
  <c r="K357" i="78"/>
  <c r="L357" i="78" s="1"/>
  <c r="M357" i="78" s="1"/>
  <c r="K356" i="78"/>
  <c r="K353" i="78"/>
  <c r="L353" i="78" s="1"/>
  <c r="M353" i="78" s="1"/>
  <c r="K352" i="78"/>
  <c r="L352" i="78" s="1"/>
  <c r="M352" i="78" s="1"/>
  <c r="K351" i="78"/>
  <c r="L351" i="78" s="1"/>
  <c r="M351" i="78" s="1"/>
  <c r="K350" i="78"/>
  <c r="L350" i="78" s="1"/>
  <c r="M350" i="78" s="1"/>
  <c r="K349" i="78"/>
  <c r="L349" i="78" s="1"/>
  <c r="M349" i="78" s="1"/>
  <c r="K348" i="78"/>
  <c r="L348" i="78" s="1"/>
  <c r="M348" i="78" s="1"/>
  <c r="K347" i="78"/>
  <c r="L347" i="78" s="1"/>
  <c r="M347" i="78" s="1"/>
  <c r="L346" i="78"/>
  <c r="M346" i="78" s="1"/>
  <c r="K346" i="78"/>
  <c r="K345" i="78"/>
  <c r="L345" i="78" s="1"/>
  <c r="M345" i="78" s="1"/>
  <c r="K344" i="78"/>
  <c r="L344" i="78" s="1"/>
  <c r="M344" i="78" s="1"/>
  <c r="K343" i="78"/>
  <c r="L343" i="78" s="1"/>
  <c r="M343" i="78" s="1"/>
  <c r="K342" i="78"/>
  <c r="L342" i="78" s="1"/>
  <c r="M342" i="78" s="1"/>
  <c r="K341" i="78"/>
  <c r="L341" i="78" s="1"/>
  <c r="M341" i="78" s="1"/>
  <c r="K340" i="78"/>
  <c r="L340" i="78" s="1"/>
  <c r="M340" i="78" s="1"/>
  <c r="K339" i="78"/>
  <c r="K330" i="78"/>
  <c r="L330" i="78" s="1"/>
  <c r="M330" i="78" s="1"/>
  <c r="K329" i="78"/>
  <c r="L329" i="78" s="1"/>
  <c r="M329" i="78" s="1"/>
  <c r="K328" i="78"/>
  <c r="L328" i="78" s="1"/>
  <c r="M328" i="78" s="1"/>
  <c r="K327" i="78"/>
  <c r="L327" i="78" s="1"/>
  <c r="M327" i="78" s="1"/>
  <c r="K326" i="78"/>
  <c r="L326" i="78" s="1"/>
  <c r="M326" i="78" s="1"/>
  <c r="K325" i="78"/>
  <c r="L325" i="78" s="1"/>
  <c r="M325" i="78" s="1"/>
  <c r="K324" i="78"/>
  <c r="L324" i="78" s="1"/>
  <c r="M324" i="78" s="1"/>
  <c r="L323" i="78"/>
  <c r="M323" i="78" s="1"/>
  <c r="K323" i="78"/>
  <c r="K322" i="78"/>
  <c r="L322" i="78" s="1"/>
  <c r="M322" i="78" s="1"/>
  <c r="K321" i="78"/>
  <c r="L321" i="78" s="1"/>
  <c r="M321" i="78" s="1"/>
  <c r="K320" i="78"/>
  <c r="L320" i="78" s="1"/>
  <c r="M320" i="78" s="1"/>
  <c r="K319" i="78"/>
  <c r="L319" i="78" s="1"/>
  <c r="M319" i="78" s="1"/>
  <c r="K318" i="78"/>
  <c r="L318" i="78" s="1"/>
  <c r="M318" i="78" s="1"/>
  <c r="K317" i="78"/>
  <c r="L317" i="78" s="1"/>
  <c r="M317" i="78" s="1"/>
  <c r="K316" i="78"/>
  <c r="K313" i="78"/>
  <c r="L313" i="78" s="1"/>
  <c r="M313" i="78" s="1"/>
  <c r="K312" i="78"/>
  <c r="L312" i="78" s="1"/>
  <c r="M312" i="78" s="1"/>
  <c r="K311" i="78"/>
  <c r="L311" i="78" s="1"/>
  <c r="M311" i="78" s="1"/>
  <c r="K310" i="78"/>
  <c r="L310" i="78" s="1"/>
  <c r="M310" i="78" s="1"/>
  <c r="K309" i="78"/>
  <c r="L309" i="78" s="1"/>
  <c r="M309" i="78" s="1"/>
  <c r="K308" i="78"/>
  <c r="L308" i="78" s="1"/>
  <c r="M308" i="78" s="1"/>
  <c r="K307" i="78"/>
  <c r="L307" i="78" s="1"/>
  <c r="M307" i="78" s="1"/>
  <c r="L306" i="78"/>
  <c r="M306" i="78" s="1"/>
  <c r="K306" i="78"/>
  <c r="K305" i="78"/>
  <c r="L305" i="78" s="1"/>
  <c r="M305" i="78" s="1"/>
  <c r="K304" i="78"/>
  <c r="L304" i="78" s="1"/>
  <c r="M304" i="78" s="1"/>
  <c r="K303" i="78"/>
  <c r="L303" i="78" s="1"/>
  <c r="M303" i="78" s="1"/>
  <c r="K302" i="78"/>
  <c r="L302" i="78" s="1"/>
  <c r="M302" i="78" s="1"/>
  <c r="K301" i="78"/>
  <c r="L301" i="78" s="1"/>
  <c r="M301" i="78" s="1"/>
  <c r="K300" i="78"/>
  <c r="L300" i="78" s="1"/>
  <c r="M300" i="78" s="1"/>
  <c r="K299" i="78"/>
  <c r="K290" i="78"/>
  <c r="L290" i="78" s="1"/>
  <c r="M290" i="78" s="1"/>
  <c r="K289" i="78"/>
  <c r="L289" i="78" s="1"/>
  <c r="M289" i="78" s="1"/>
  <c r="K288" i="78"/>
  <c r="L288" i="78" s="1"/>
  <c r="M288" i="78" s="1"/>
  <c r="K287" i="78"/>
  <c r="L287" i="78" s="1"/>
  <c r="M287" i="78" s="1"/>
  <c r="K286" i="78"/>
  <c r="L286" i="78" s="1"/>
  <c r="M286" i="78" s="1"/>
  <c r="K285" i="78"/>
  <c r="L285" i="78" s="1"/>
  <c r="M285" i="78" s="1"/>
  <c r="K284" i="78"/>
  <c r="L284" i="78" s="1"/>
  <c r="M284" i="78" s="1"/>
  <c r="K283" i="78"/>
  <c r="L283" i="78" s="1"/>
  <c r="M283" i="78" s="1"/>
  <c r="K282" i="78"/>
  <c r="L282" i="78" s="1"/>
  <c r="M282" i="78" s="1"/>
  <c r="K281" i="78"/>
  <c r="L281" i="78" s="1"/>
  <c r="M281" i="78" s="1"/>
  <c r="K280" i="78"/>
  <c r="L280" i="78" s="1"/>
  <c r="M280" i="78" s="1"/>
  <c r="K279" i="78"/>
  <c r="L279" i="78" s="1"/>
  <c r="M279" i="78" s="1"/>
  <c r="K278" i="78"/>
  <c r="L278" i="78" s="1"/>
  <c r="M278" i="78" s="1"/>
  <c r="K277" i="78"/>
  <c r="L277" i="78" s="1"/>
  <c r="M277" i="78" s="1"/>
  <c r="K276" i="78"/>
  <c r="K273" i="78"/>
  <c r="L273" i="78" s="1"/>
  <c r="M273" i="78" s="1"/>
  <c r="K272" i="78"/>
  <c r="L272" i="78" s="1"/>
  <c r="M272" i="78" s="1"/>
  <c r="K271" i="78"/>
  <c r="L271" i="78" s="1"/>
  <c r="M271" i="78" s="1"/>
  <c r="K270" i="78"/>
  <c r="L270" i="78" s="1"/>
  <c r="M270" i="78" s="1"/>
  <c r="K269" i="78"/>
  <c r="L269" i="78" s="1"/>
  <c r="M269" i="78" s="1"/>
  <c r="K268" i="78"/>
  <c r="L268" i="78" s="1"/>
  <c r="M268" i="78" s="1"/>
  <c r="K267" i="78"/>
  <c r="L267" i="78" s="1"/>
  <c r="M267" i="78" s="1"/>
  <c r="K266" i="78"/>
  <c r="L266" i="78" s="1"/>
  <c r="M266" i="78" s="1"/>
  <c r="K265" i="78"/>
  <c r="L265" i="78" s="1"/>
  <c r="M265" i="78" s="1"/>
  <c r="K264" i="78"/>
  <c r="L264" i="78" s="1"/>
  <c r="M264" i="78" s="1"/>
  <c r="K263" i="78"/>
  <c r="L263" i="78" s="1"/>
  <c r="M263" i="78" s="1"/>
  <c r="K262" i="78"/>
  <c r="L262" i="78" s="1"/>
  <c r="M262" i="78" s="1"/>
  <c r="K261" i="78"/>
  <c r="L261" i="78" s="1"/>
  <c r="M261" i="78" s="1"/>
  <c r="K260" i="78"/>
  <c r="L260" i="78" s="1"/>
  <c r="M260" i="78" s="1"/>
  <c r="K259" i="78"/>
  <c r="K250" i="78"/>
  <c r="L250" i="78" s="1"/>
  <c r="M250" i="78" s="1"/>
  <c r="K249" i="78"/>
  <c r="L249" i="78" s="1"/>
  <c r="M249" i="78" s="1"/>
  <c r="K248" i="78"/>
  <c r="L248" i="78" s="1"/>
  <c r="M248" i="78" s="1"/>
  <c r="K247" i="78"/>
  <c r="L247" i="78" s="1"/>
  <c r="M247" i="78" s="1"/>
  <c r="K246" i="78"/>
  <c r="L246" i="78" s="1"/>
  <c r="M246" i="78" s="1"/>
  <c r="K245" i="78"/>
  <c r="L245" i="78" s="1"/>
  <c r="M245" i="78" s="1"/>
  <c r="K244" i="78"/>
  <c r="L244" i="78" s="1"/>
  <c r="M244" i="78" s="1"/>
  <c r="L243" i="78"/>
  <c r="M243" i="78" s="1"/>
  <c r="K243" i="78"/>
  <c r="K242" i="78"/>
  <c r="L242" i="78" s="1"/>
  <c r="M242" i="78" s="1"/>
  <c r="K241" i="78"/>
  <c r="L241" i="78" s="1"/>
  <c r="M241" i="78" s="1"/>
  <c r="K240" i="78"/>
  <c r="L240" i="78" s="1"/>
  <c r="M240" i="78" s="1"/>
  <c r="K239" i="78"/>
  <c r="L239" i="78" s="1"/>
  <c r="M239" i="78" s="1"/>
  <c r="K238" i="78"/>
  <c r="L238" i="78" s="1"/>
  <c r="M238" i="78" s="1"/>
  <c r="K237" i="78"/>
  <c r="L237" i="78" s="1"/>
  <c r="M237" i="78" s="1"/>
  <c r="K236" i="78"/>
  <c r="K233" i="78"/>
  <c r="L233" i="78" s="1"/>
  <c r="M233" i="78" s="1"/>
  <c r="K232" i="78"/>
  <c r="L232" i="78" s="1"/>
  <c r="M232" i="78" s="1"/>
  <c r="K231" i="78"/>
  <c r="L231" i="78" s="1"/>
  <c r="M231" i="78" s="1"/>
  <c r="K230" i="78"/>
  <c r="L230" i="78" s="1"/>
  <c r="M230" i="78" s="1"/>
  <c r="K229" i="78"/>
  <c r="L229" i="78" s="1"/>
  <c r="M229" i="78" s="1"/>
  <c r="K228" i="78"/>
  <c r="L228" i="78" s="1"/>
  <c r="M228" i="78" s="1"/>
  <c r="K227" i="78"/>
  <c r="L227" i="78" s="1"/>
  <c r="M227" i="78" s="1"/>
  <c r="L226" i="78"/>
  <c r="M226" i="78" s="1"/>
  <c r="K226" i="78"/>
  <c r="K225" i="78"/>
  <c r="L225" i="78" s="1"/>
  <c r="M225" i="78" s="1"/>
  <c r="K224" i="78"/>
  <c r="L224" i="78" s="1"/>
  <c r="M224" i="78" s="1"/>
  <c r="K223" i="78"/>
  <c r="L223" i="78" s="1"/>
  <c r="M223" i="78" s="1"/>
  <c r="K222" i="78"/>
  <c r="L222" i="78" s="1"/>
  <c r="M222" i="78" s="1"/>
  <c r="K221" i="78"/>
  <c r="L221" i="78" s="1"/>
  <c r="M221" i="78" s="1"/>
  <c r="K220" i="78"/>
  <c r="L220" i="78" s="1"/>
  <c r="M220" i="78" s="1"/>
  <c r="K219" i="78"/>
  <c r="K210" i="78"/>
  <c r="L210" i="78" s="1"/>
  <c r="M210" i="78" s="1"/>
  <c r="K209" i="78"/>
  <c r="L209" i="78" s="1"/>
  <c r="M209" i="78" s="1"/>
  <c r="K208" i="78"/>
  <c r="L208" i="78" s="1"/>
  <c r="M208" i="78" s="1"/>
  <c r="K207" i="78"/>
  <c r="L207" i="78" s="1"/>
  <c r="M207" i="78" s="1"/>
  <c r="K206" i="78"/>
  <c r="L206" i="78" s="1"/>
  <c r="M206" i="78" s="1"/>
  <c r="K205" i="78"/>
  <c r="L205" i="78" s="1"/>
  <c r="M205" i="78" s="1"/>
  <c r="K204" i="78"/>
  <c r="L204" i="78" s="1"/>
  <c r="M204" i="78" s="1"/>
  <c r="L203" i="78"/>
  <c r="M203" i="78" s="1"/>
  <c r="K203" i="78"/>
  <c r="K202" i="78"/>
  <c r="L202" i="78" s="1"/>
  <c r="M202" i="78" s="1"/>
  <c r="K201" i="78"/>
  <c r="L201" i="78" s="1"/>
  <c r="M201" i="78" s="1"/>
  <c r="K200" i="78"/>
  <c r="L200" i="78" s="1"/>
  <c r="M200" i="78" s="1"/>
  <c r="K199" i="78"/>
  <c r="L199" i="78" s="1"/>
  <c r="M199" i="78" s="1"/>
  <c r="K198" i="78"/>
  <c r="L198" i="78" s="1"/>
  <c r="M198" i="78" s="1"/>
  <c r="K197" i="78"/>
  <c r="L197" i="78" s="1"/>
  <c r="M197" i="78" s="1"/>
  <c r="K196" i="78"/>
  <c r="K193" i="78"/>
  <c r="L193" i="78" s="1"/>
  <c r="M193" i="78" s="1"/>
  <c r="K192" i="78"/>
  <c r="L192" i="78" s="1"/>
  <c r="M192" i="78" s="1"/>
  <c r="K191" i="78"/>
  <c r="L191" i="78" s="1"/>
  <c r="M191" i="78" s="1"/>
  <c r="K190" i="78"/>
  <c r="L190" i="78" s="1"/>
  <c r="M190" i="78" s="1"/>
  <c r="K189" i="78"/>
  <c r="L189" i="78" s="1"/>
  <c r="M189" i="78" s="1"/>
  <c r="K188" i="78"/>
  <c r="L188" i="78" s="1"/>
  <c r="M188" i="78" s="1"/>
  <c r="K187" i="78"/>
  <c r="L187" i="78" s="1"/>
  <c r="M187" i="78" s="1"/>
  <c r="L186" i="78"/>
  <c r="M186" i="78" s="1"/>
  <c r="K186" i="78"/>
  <c r="K185" i="78"/>
  <c r="L185" i="78" s="1"/>
  <c r="M185" i="78" s="1"/>
  <c r="K184" i="78"/>
  <c r="L184" i="78" s="1"/>
  <c r="M184" i="78" s="1"/>
  <c r="K183" i="78"/>
  <c r="L183" i="78" s="1"/>
  <c r="M183" i="78" s="1"/>
  <c r="K182" i="78"/>
  <c r="L182" i="78" s="1"/>
  <c r="M182" i="78" s="1"/>
  <c r="K181" i="78"/>
  <c r="L181" i="78" s="1"/>
  <c r="M181" i="78" s="1"/>
  <c r="K180" i="78"/>
  <c r="L180" i="78" s="1"/>
  <c r="M180" i="78" s="1"/>
  <c r="K179" i="78"/>
  <c r="K170" i="78"/>
  <c r="L170" i="78" s="1"/>
  <c r="M170" i="78" s="1"/>
  <c r="K169" i="78"/>
  <c r="L169" i="78" s="1"/>
  <c r="M169" i="78" s="1"/>
  <c r="K168" i="78"/>
  <c r="L168" i="78" s="1"/>
  <c r="M168" i="78" s="1"/>
  <c r="K167" i="78"/>
  <c r="L167" i="78" s="1"/>
  <c r="M167" i="78" s="1"/>
  <c r="K166" i="78"/>
  <c r="L166" i="78" s="1"/>
  <c r="M166" i="78" s="1"/>
  <c r="K165" i="78"/>
  <c r="L165" i="78" s="1"/>
  <c r="M165" i="78" s="1"/>
  <c r="K164" i="78"/>
  <c r="L164" i="78" s="1"/>
  <c r="M164" i="78" s="1"/>
  <c r="L163" i="78"/>
  <c r="M163" i="78" s="1"/>
  <c r="K163" i="78"/>
  <c r="K162" i="78"/>
  <c r="L162" i="78" s="1"/>
  <c r="M162" i="78" s="1"/>
  <c r="K161" i="78"/>
  <c r="L161" i="78" s="1"/>
  <c r="M161" i="78" s="1"/>
  <c r="K160" i="78"/>
  <c r="L160" i="78" s="1"/>
  <c r="M160" i="78" s="1"/>
  <c r="K159" i="78"/>
  <c r="L159" i="78" s="1"/>
  <c r="M159" i="78" s="1"/>
  <c r="K158" i="78"/>
  <c r="L158" i="78" s="1"/>
  <c r="M158" i="78" s="1"/>
  <c r="K157" i="78"/>
  <c r="L157" i="78" s="1"/>
  <c r="M157" i="78" s="1"/>
  <c r="K156" i="78"/>
  <c r="K153" i="78"/>
  <c r="L153" i="78" s="1"/>
  <c r="M153" i="78" s="1"/>
  <c r="K152" i="78"/>
  <c r="L152" i="78" s="1"/>
  <c r="M152" i="78" s="1"/>
  <c r="K151" i="78"/>
  <c r="L151" i="78" s="1"/>
  <c r="M151" i="78" s="1"/>
  <c r="K150" i="78"/>
  <c r="L150" i="78" s="1"/>
  <c r="M150" i="78" s="1"/>
  <c r="K149" i="78"/>
  <c r="L149" i="78" s="1"/>
  <c r="M149" i="78" s="1"/>
  <c r="K148" i="78"/>
  <c r="L148" i="78" s="1"/>
  <c r="M148" i="78" s="1"/>
  <c r="K147" i="78"/>
  <c r="L147" i="78" s="1"/>
  <c r="M147" i="78" s="1"/>
  <c r="L146" i="78"/>
  <c r="M146" i="78" s="1"/>
  <c r="K146" i="78"/>
  <c r="K145" i="78"/>
  <c r="L145" i="78" s="1"/>
  <c r="M145" i="78" s="1"/>
  <c r="K144" i="78"/>
  <c r="L144" i="78" s="1"/>
  <c r="M144" i="78" s="1"/>
  <c r="K143" i="78"/>
  <c r="L143" i="78" s="1"/>
  <c r="M143" i="78" s="1"/>
  <c r="K142" i="78"/>
  <c r="L142" i="78" s="1"/>
  <c r="M142" i="78" s="1"/>
  <c r="K141" i="78"/>
  <c r="L141" i="78" s="1"/>
  <c r="M141" i="78" s="1"/>
  <c r="K140" i="78"/>
  <c r="L140" i="78" s="1"/>
  <c r="M140" i="78" s="1"/>
  <c r="K139" i="78"/>
  <c r="K130" i="78"/>
  <c r="L130" i="78" s="1"/>
  <c r="M130" i="78" s="1"/>
  <c r="K129" i="78"/>
  <c r="L129" i="78" s="1"/>
  <c r="M129" i="78" s="1"/>
  <c r="K128" i="78"/>
  <c r="L128" i="78" s="1"/>
  <c r="M128" i="78" s="1"/>
  <c r="K127" i="78"/>
  <c r="L127" i="78" s="1"/>
  <c r="M127" i="78" s="1"/>
  <c r="K126" i="78"/>
  <c r="L126" i="78" s="1"/>
  <c r="M126" i="78" s="1"/>
  <c r="K125" i="78"/>
  <c r="L125" i="78" s="1"/>
  <c r="M125" i="78" s="1"/>
  <c r="K124" i="78"/>
  <c r="L124" i="78" s="1"/>
  <c r="M124" i="78" s="1"/>
  <c r="L123" i="78"/>
  <c r="M123" i="78" s="1"/>
  <c r="K123" i="78"/>
  <c r="K122" i="78"/>
  <c r="L122" i="78" s="1"/>
  <c r="M122" i="78" s="1"/>
  <c r="K121" i="78"/>
  <c r="L121" i="78" s="1"/>
  <c r="M121" i="78" s="1"/>
  <c r="K120" i="78"/>
  <c r="L120" i="78" s="1"/>
  <c r="M120" i="78" s="1"/>
  <c r="K119" i="78"/>
  <c r="L119" i="78" s="1"/>
  <c r="M119" i="78" s="1"/>
  <c r="K118" i="78"/>
  <c r="L118" i="78" s="1"/>
  <c r="M118" i="78" s="1"/>
  <c r="K117" i="78"/>
  <c r="L117" i="78" s="1"/>
  <c r="M117" i="78" s="1"/>
  <c r="K116" i="78"/>
  <c r="K113" i="78"/>
  <c r="L113" i="78" s="1"/>
  <c r="M113" i="78" s="1"/>
  <c r="K112" i="78"/>
  <c r="L112" i="78" s="1"/>
  <c r="M112" i="78" s="1"/>
  <c r="K111" i="78"/>
  <c r="L111" i="78" s="1"/>
  <c r="M111" i="78" s="1"/>
  <c r="K110" i="78"/>
  <c r="L110" i="78" s="1"/>
  <c r="M110" i="78" s="1"/>
  <c r="K109" i="78"/>
  <c r="L109" i="78" s="1"/>
  <c r="M109" i="78" s="1"/>
  <c r="K108" i="78"/>
  <c r="L108" i="78" s="1"/>
  <c r="M108" i="78" s="1"/>
  <c r="K107" i="78"/>
  <c r="L107" i="78" s="1"/>
  <c r="M107" i="78" s="1"/>
  <c r="L106" i="78"/>
  <c r="M106" i="78" s="1"/>
  <c r="K106" i="78"/>
  <c r="K105" i="78"/>
  <c r="L105" i="78" s="1"/>
  <c r="M105" i="78" s="1"/>
  <c r="K104" i="78"/>
  <c r="L104" i="78" s="1"/>
  <c r="M104" i="78" s="1"/>
  <c r="K103" i="78"/>
  <c r="L103" i="78" s="1"/>
  <c r="M103" i="78" s="1"/>
  <c r="K102" i="78"/>
  <c r="L102" i="78" s="1"/>
  <c r="M102" i="78" s="1"/>
  <c r="K101" i="78"/>
  <c r="L101" i="78" s="1"/>
  <c r="M101" i="78" s="1"/>
  <c r="K100" i="78"/>
  <c r="L100" i="78" s="1"/>
  <c r="M100" i="78" s="1"/>
  <c r="K99" i="78"/>
  <c r="K90" i="78"/>
  <c r="L90" i="78" s="1"/>
  <c r="M90" i="78" s="1"/>
  <c r="K89" i="78"/>
  <c r="L89" i="78" s="1"/>
  <c r="M89" i="78" s="1"/>
  <c r="K88" i="78"/>
  <c r="L88" i="78" s="1"/>
  <c r="M88" i="78" s="1"/>
  <c r="K87" i="78"/>
  <c r="L87" i="78" s="1"/>
  <c r="M87" i="78" s="1"/>
  <c r="K86" i="78"/>
  <c r="L86" i="78" s="1"/>
  <c r="M86" i="78" s="1"/>
  <c r="K85" i="78"/>
  <c r="L85" i="78" s="1"/>
  <c r="M85" i="78" s="1"/>
  <c r="K84" i="78"/>
  <c r="L84" i="78" s="1"/>
  <c r="M84" i="78" s="1"/>
  <c r="L83" i="78"/>
  <c r="M83" i="78" s="1"/>
  <c r="K83" i="78"/>
  <c r="K82" i="78"/>
  <c r="L82" i="78" s="1"/>
  <c r="M82" i="78" s="1"/>
  <c r="K81" i="78"/>
  <c r="L81" i="78" s="1"/>
  <c r="M81" i="78" s="1"/>
  <c r="K80" i="78"/>
  <c r="L80" i="78" s="1"/>
  <c r="M80" i="78" s="1"/>
  <c r="K79" i="78"/>
  <c r="L79" i="78" s="1"/>
  <c r="M79" i="78" s="1"/>
  <c r="K78" i="78"/>
  <c r="L78" i="78" s="1"/>
  <c r="M78" i="78" s="1"/>
  <c r="K77" i="78"/>
  <c r="L77" i="78" s="1"/>
  <c r="M77" i="78" s="1"/>
  <c r="K76" i="78"/>
  <c r="K73" i="78"/>
  <c r="L73" i="78" s="1"/>
  <c r="M73" i="78" s="1"/>
  <c r="K72" i="78"/>
  <c r="L72" i="78" s="1"/>
  <c r="M72" i="78" s="1"/>
  <c r="K71" i="78"/>
  <c r="L71" i="78" s="1"/>
  <c r="M71" i="78" s="1"/>
  <c r="K70" i="78"/>
  <c r="L70" i="78" s="1"/>
  <c r="M70" i="78" s="1"/>
  <c r="K69" i="78"/>
  <c r="L69" i="78" s="1"/>
  <c r="M69" i="78" s="1"/>
  <c r="K68" i="78"/>
  <c r="L68" i="78" s="1"/>
  <c r="M68" i="78" s="1"/>
  <c r="K67" i="78"/>
  <c r="L67" i="78" s="1"/>
  <c r="M67" i="78" s="1"/>
  <c r="L66" i="78"/>
  <c r="M66" i="78" s="1"/>
  <c r="K66" i="78"/>
  <c r="K65" i="78"/>
  <c r="L65" i="78" s="1"/>
  <c r="M65" i="78" s="1"/>
  <c r="K64" i="78"/>
  <c r="L64" i="78" s="1"/>
  <c r="M64" i="78" s="1"/>
  <c r="K63" i="78"/>
  <c r="L63" i="78" s="1"/>
  <c r="M63" i="78" s="1"/>
  <c r="K62" i="78"/>
  <c r="L62" i="78" s="1"/>
  <c r="M62" i="78" s="1"/>
  <c r="K61" i="78"/>
  <c r="L61" i="78" s="1"/>
  <c r="M61" i="78" s="1"/>
  <c r="K60" i="78"/>
  <c r="L60" i="78" s="1"/>
  <c r="M60" i="78" s="1"/>
  <c r="K59" i="78"/>
  <c r="L50" i="78"/>
  <c r="M50" i="78" s="1"/>
  <c r="K50" i="78"/>
  <c r="K49" i="78"/>
  <c r="L49" i="78" s="1"/>
  <c r="M49" i="78" s="1"/>
  <c r="K48" i="78"/>
  <c r="L48" i="78" s="1"/>
  <c r="M48" i="78" s="1"/>
  <c r="K47" i="78"/>
  <c r="L47" i="78" s="1"/>
  <c r="M47" i="78" s="1"/>
  <c r="L46" i="78"/>
  <c r="M46" i="78" s="1"/>
  <c r="K46" i="78"/>
  <c r="K45" i="78"/>
  <c r="L45" i="78" s="1"/>
  <c r="M45" i="78" s="1"/>
  <c r="K44" i="78"/>
  <c r="L44" i="78" s="1"/>
  <c r="M44" i="78" s="1"/>
  <c r="K43" i="78"/>
  <c r="L43" i="78" s="1"/>
  <c r="M43" i="78" s="1"/>
  <c r="L42" i="78"/>
  <c r="M42" i="78" s="1"/>
  <c r="K42" i="78"/>
  <c r="K41" i="78"/>
  <c r="L41" i="78" s="1"/>
  <c r="M41" i="78" s="1"/>
  <c r="K40" i="78"/>
  <c r="L40" i="78" s="1"/>
  <c r="M40" i="78" s="1"/>
  <c r="K39" i="78"/>
  <c r="L39" i="78" s="1"/>
  <c r="M39" i="78" s="1"/>
  <c r="L38" i="78"/>
  <c r="M38" i="78" s="1"/>
  <c r="K38" i="78"/>
  <c r="K37" i="78"/>
  <c r="L37" i="78" s="1"/>
  <c r="M37" i="78" s="1"/>
  <c r="K36" i="78"/>
  <c r="K33" i="78"/>
  <c r="L33" i="78" s="1"/>
  <c r="M33" i="78" s="1"/>
  <c r="K32" i="78"/>
  <c r="L32" i="78" s="1"/>
  <c r="M32" i="78" s="1"/>
  <c r="L31" i="78"/>
  <c r="M31" i="78" s="1"/>
  <c r="K31" i="78"/>
  <c r="K30" i="78"/>
  <c r="L30" i="78" s="1"/>
  <c r="M30" i="78" s="1"/>
  <c r="K29" i="78"/>
  <c r="L29" i="78" s="1"/>
  <c r="M29" i="78" s="1"/>
  <c r="K28" i="78"/>
  <c r="L28" i="78" s="1"/>
  <c r="M28" i="78" s="1"/>
  <c r="L27" i="78"/>
  <c r="M27" i="78" s="1"/>
  <c r="K27" i="78"/>
  <c r="K26" i="78"/>
  <c r="L26" i="78" s="1"/>
  <c r="M26" i="78" s="1"/>
  <c r="K25" i="78"/>
  <c r="L25" i="78" s="1"/>
  <c r="M25" i="78" s="1"/>
  <c r="K24" i="78"/>
  <c r="L24" i="78" s="1"/>
  <c r="M24" i="78" s="1"/>
  <c r="L23" i="78"/>
  <c r="M23" i="78" s="1"/>
  <c r="K23" i="78"/>
  <c r="K22" i="78"/>
  <c r="L22" i="78" s="1"/>
  <c r="M22" i="78" s="1"/>
  <c r="K21" i="78"/>
  <c r="L21" i="78" s="1"/>
  <c r="M21" i="78" s="1"/>
  <c r="K20" i="78"/>
  <c r="K19" i="78"/>
  <c r="L19" i="78" s="1"/>
  <c r="K810" i="76"/>
  <c r="L810" i="76" s="1"/>
  <c r="M810" i="76" s="1"/>
  <c r="K809" i="76"/>
  <c r="L809" i="76" s="1"/>
  <c r="M809" i="76" s="1"/>
  <c r="K808" i="76"/>
  <c r="L808" i="76" s="1"/>
  <c r="M808" i="76" s="1"/>
  <c r="L807" i="76"/>
  <c r="M807" i="76" s="1"/>
  <c r="K807" i="76"/>
  <c r="K806" i="76"/>
  <c r="L806" i="76" s="1"/>
  <c r="M806" i="76" s="1"/>
  <c r="K805" i="76"/>
  <c r="L805" i="76" s="1"/>
  <c r="M805" i="76" s="1"/>
  <c r="K804" i="76"/>
  <c r="L804" i="76" s="1"/>
  <c r="M804" i="76" s="1"/>
  <c r="K803" i="76"/>
  <c r="L803" i="76" s="1"/>
  <c r="M803" i="76" s="1"/>
  <c r="K802" i="76"/>
  <c r="L802" i="76" s="1"/>
  <c r="M802" i="76" s="1"/>
  <c r="K801" i="76"/>
  <c r="L801" i="76" s="1"/>
  <c r="M801" i="76" s="1"/>
  <c r="K800" i="76"/>
  <c r="L800" i="76" s="1"/>
  <c r="M800" i="76" s="1"/>
  <c r="L799" i="76"/>
  <c r="M799" i="76" s="1"/>
  <c r="K799" i="76"/>
  <c r="K798" i="76"/>
  <c r="L798" i="76" s="1"/>
  <c r="M798" i="76" s="1"/>
  <c r="K797" i="76"/>
  <c r="L797" i="76" s="1"/>
  <c r="M797" i="76" s="1"/>
  <c r="K796" i="76"/>
  <c r="K793" i="76"/>
  <c r="L793" i="76" s="1"/>
  <c r="M793" i="76" s="1"/>
  <c r="K792" i="76"/>
  <c r="L792" i="76" s="1"/>
  <c r="M792" i="76" s="1"/>
  <c r="K791" i="76"/>
  <c r="L791" i="76" s="1"/>
  <c r="M791" i="76" s="1"/>
  <c r="L790" i="76"/>
  <c r="M790" i="76" s="1"/>
  <c r="K790" i="76"/>
  <c r="K789" i="76"/>
  <c r="L789" i="76" s="1"/>
  <c r="M789" i="76" s="1"/>
  <c r="K788" i="76"/>
  <c r="L788" i="76" s="1"/>
  <c r="M788" i="76" s="1"/>
  <c r="K787" i="76"/>
  <c r="L787" i="76" s="1"/>
  <c r="M787" i="76" s="1"/>
  <c r="K786" i="76"/>
  <c r="L786" i="76" s="1"/>
  <c r="M786" i="76" s="1"/>
  <c r="K785" i="76"/>
  <c r="L785" i="76" s="1"/>
  <c r="M785" i="76" s="1"/>
  <c r="K784" i="76"/>
  <c r="L784" i="76" s="1"/>
  <c r="M784" i="76" s="1"/>
  <c r="K783" i="76"/>
  <c r="L783" i="76" s="1"/>
  <c r="M783" i="76" s="1"/>
  <c r="L782" i="76"/>
  <c r="M782" i="76" s="1"/>
  <c r="K782" i="76"/>
  <c r="K781" i="76"/>
  <c r="L781" i="76" s="1"/>
  <c r="M781" i="76" s="1"/>
  <c r="K780" i="76"/>
  <c r="L780" i="76" s="1"/>
  <c r="M780" i="76" s="1"/>
  <c r="K779" i="76"/>
  <c r="K770" i="76"/>
  <c r="L770" i="76" s="1"/>
  <c r="M770" i="76" s="1"/>
  <c r="K769" i="76"/>
  <c r="L769" i="76" s="1"/>
  <c r="M769" i="76" s="1"/>
  <c r="K768" i="76"/>
  <c r="L768" i="76" s="1"/>
  <c r="M768" i="76" s="1"/>
  <c r="L767" i="76"/>
  <c r="M767" i="76" s="1"/>
  <c r="K767" i="76"/>
  <c r="K766" i="76"/>
  <c r="L766" i="76" s="1"/>
  <c r="M766" i="76" s="1"/>
  <c r="K765" i="76"/>
  <c r="L765" i="76" s="1"/>
  <c r="M765" i="76" s="1"/>
  <c r="K764" i="76"/>
  <c r="L764" i="76" s="1"/>
  <c r="M764" i="76" s="1"/>
  <c r="K763" i="76"/>
  <c r="L763" i="76" s="1"/>
  <c r="M763" i="76" s="1"/>
  <c r="K762" i="76"/>
  <c r="L762" i="76" s="1"/>
  <c r="M762" i="76" s="1"/>
  <c r="K761" i="76"/>
  <c r="L761" i="76" s="1"/>
  <c r="M761" i="76" s="1"/>
  <c r="K760" i="76"/>
  <c r="L760" i="76" s="1"/>
  <c r="M760" i="76" s="1"/>
  <c r="L759" i="76"/>
  <c r="M759" i="76" s="1"/>
  <c r="K759" i="76"/>
  <c r="K758" i="76"/>
  <c r="L758" i="76" s="1"/>
  <c r="M758" i="76" s="1"/>
  <c r="K757" i="76"/>
  <c r="L757" i="76" s="1"/>
  <c r="M757" i="76" s="1"/>
  <c r="K756" i="76"/>
  <c r="K753" i="76"/>
  <c r="L753" i="76" s="1"/>
  <c r="M753" i="76" s="1"/>
  <c r="K752" i="76"/>
  <c r="L752" i="76" s="1"/>
  <c r="M752" i="76" s="1"/>
  <c r="K751" i="76"/>
  <c r="L751" i="76" s="1"/>
  <c r="M751" i="76" s="1"/>
  <c r="L750" i="76"/>
  <c r="M750" i="76" s="1"/>
  <c r="K750" i="76"/>
  <c r="K749" i="76"/>
  <c r="L749" i="76" s="1"/>
  <c r="M749" i="76" s="1"/>
  <c r="K748" i="76"/>
  <c r="L748" i="76" s="1"/>
  <c r="M748" i="76" s="1"/>
  <c r="K747" i="76"/>
  <c r="L747" i="76" s="1"/>
  <c r="M747" i="76" s="1"/>
  <c r="K746" i="76"/>
  <c r="L746" i="76" s="1"/>
  <c r="M746" i="76" s="1"/>
  <c r="K745" i="76"/>
  <c r="L745" i="76" s="1"/>
  <c r="M745" i="76" s="1"/>
  <c r="K744" i="76"/>
  <c r="L744" i="76" s="1"/>
  <c r="M744" i="76" s="1"/>
  <c r="K743" i="76"/>
  <c r="L743" i="76" s="1"/>
  <c r="M743" i="76" s="1"/>
  <c r="L742" i="76"/>
  <c r="M742" i="76" s="1"/>
  <c r="K742" i="76"/>
  <c r="K741" i="76"/>
  <c r="L741" i="76" s="1"/>
  <c r="M741" i="76" s="1"/>
  <c r="K740" i="76"/>
  <c r="L740" i="76" s="1"/>
  <c r="M740" i="76" s="1"/>
  <c r="K739" i="76"/>
  <c r="K730" i="76"/>
  <c r="L730" i="76" s="1"/>
  <c r="M730" i="76" s="1"/>
  <c r="K729" i="76"/>
  <c r="L729" i="76" s="1"/>
  <c r="M729" i="76" s="1"/>
  <c r="K728" i="76"/>
  <c r="L728" i="76" s="1"/>
  <c r="M728" i="76" s="1"/>
  <c r="L727" i="76"/>
  <c r="M727" i="76" s="1"/>
  <c r="K727" i="76"/>
  <c r="K726" i="76"/>
  <c r="L726" i="76" s="1"/>
  <c r="M726" i="76" s="1"/>
  <c r="K725" i="76"/>
  <c r="L725" i="76" s="1"/>
  <c r="M725" i="76" s="1"/>
  <c r="K724" i="76"/>
  <c r="L724" i="76" s="1"/>
  <c r="M724" i="76" s="1"/>
  <c r="K723" i="76"/>
  <c r="L723" i="76" s="1"/>
  <c r="M723" i="76" s="1"/>
  <c r="K722" i="76"/>
  <c r="L722" i="76" s="1"/>
  <c r="M722" i="76" s="1"/>
  <c r="K721" i="76"/>
  <c r="L721" i="76" s="1"/>
  <c r="M721" i="76" s="1"/>
  <c r="K720" i="76"/>
  <c r="L720" i="76" s="1"/>
  <c r="M720" i="76" s="1"/>
  <c r="L719" i="76"/>
  <c r="M719" i="76" s="1"/>
  <c r="K719" i="76"/>
  <c r="K718" i="76"/>
  <c r="L718" i="76" s="1"/>
  <c r="M718" i="76" s="1"/>
  <c r="K717" i="76"/>
  <c r="L717" i="76" s="1"/>
  <c r="M717" i="76" s="1"/>
  <c r="K716" i="76"/>
  <c r="K713" i="76"/>
  <c r="L713" i="76" s="1"/>
  <c r="M713" i="76" s="1"/>
  <c r="K712" i="76"/>
  <c r="L712" i="76" s="1"/>
  <c r="M712" i="76" s="1"/>
  <c r="K711" i="76"/>
  <c r="L711" i="76" s="1"/>
  <c r="M711" i="76" s="1"/>
  <c r="L710" i="76"/>
  <c r="M710" i="76" s="1"/>
  <c r="K710" i="76"/>
  <c r="K709" i="76"/>
  <c r="L709" i="76" s="1"/>
  <c r="M709" i="76" s="1"/>
  <c r="K708" i="76"/>
  <c r="L708" i="76" s="1"/>
  <c r="M708" i="76" s="1"/>
  <c r="K707" i="76"/>
  <c r="L707" i="76" s="1"/>
  <c r="M707" i="76" s="1"/>
  <c r="K706" i="76"/>
  <c r="L706" i="76" s="1"/>
  <c r="M706" i="76" s="1"/>
  <c r="K705" i="76"/>
  <c r="L705" i="76" s="1"/>
  <c r="M705" i="76" s="1"/>
  <c r="K704" i="76"/>
  <c r="L704" i="76" s="1"/>
  <c r="M704" i="76" s="1"/>
  <c r="K703" i="76"/>
  <c r="L703" i="76" s="1"/>
  <c r="M703" i="76" s="1"/>
  <c r="L702" i="76"/>
  <c r="M702" i="76" s="1"/>
  <c r="K702" i="76"/>
  <c r="K701" i="76"/>
  <c r="L701" i="76" s="1"/>
  <c r="M701" i="76" s="1"/>
  <c r="K700" i="76"/>
  <c r="L700" i="76" s="1"/>
  <c r="M700" i="76" s="1"/>
  <c r="K699" i="76"/>
  <c r="K690" i="76"/>
  <c r="L690" i="76" s="1"/>
  <c r="M690" i="76" s="1"/>
  <c r="K689" i="76"/>
  <c r="L689" i="76" s="1"/>
  <c r="M689" i="76" s="1"/>
  <c r="K688" i="76"/>
  <c r="L688" i="76" s="1"/>
  <c r="M688" i="76" s="1"/>
  <c r="L687" i="76"/>
  <c r="M687" i="76" s="1"/>
  <c r="K687" i="76"/>
  <c r="K686" i="76"/>
  <c r="L686" i="76" s="1"/>
  <c r="M686" i="76" s="1"/>
  <c r="K685" i="76"/>
  <c r="L685" i="76" s="1"/>
  <c r="M685" i="76" s="1"/>
  <c r="K684" i="76"/>
  <c r="L684" i="76" s="1"/>
  <c r="M684" i="76" s="1"/>
  <c r="K683" i="76"/>
  <c r="L683" i="76" s="1"/>
  <c r="M683" i="76" s="1"/>
  <c r="K682" i="76"/>
  <c r="L682" i="76" s="1"/>
  <c r="M682" i="76" s="1"/>
  <c r="K681" i="76"/>
  <c r="L681" i="76" s="1"/>
  <c r="M681" i="76" s="1"/>
  <c r="K680" i="76"/>
  <c r="L680" i="76" s="1"/>
  <c r="M680" i="76" s="1"/>
  <c r="L679" i="76"/>
  <c r="M679" i="76" s="1"/>
  <c r="K679" i="76"/>
  <c r="K678" i="76"/>
  <c r="L678" i="76" s="1"/>
  <c r="M678" i="76" s="1"/>
  <c r="K677" i="76"/>
  <c r="L677" i="76" s="1"/>
  <c r="M677" i="76" s="1"/>
  <c r="K676" i="76"/>
  <c r="K673" i="76"/>
  <c r="L673" i="76" s="1"/>
  <c r="M673" i="76" s="1"/>
  <c r="K672" i="76"/>
  <c r="L672" i="76" s="1"/>
  <c r="M672" i="76" s="1"/>
  <c r="K671" i="76"/>
  <c r="L671" i="76" s="1"/>
  <c r="M671" i="76" s="1"/>
  <c r="L670" i="76"/>
  <c r="M670" i="76" s="1"/>
  <c r="K670" i="76"/>
  <c r="K669" i="76"/>
  <c r="L669" i="76" s="1"/>
  <c r="M669" i="76" s="1"/>
  <c r="K668" i="76"/>
  <c r="L668" i="76" s="1"/>
  <c r="M668" i="76" s="1"/>
  <c r="K667" i="76"/>
  <c r="L667" i="76" s="1"/>
  <c r="M667" i="76" s="1"/>
  <c r="K666" i="76"/>
  <c r="L666" i="76" s="1"/>
  <c r="M666" i="76" s="1"/>
  <c r="K665" i="76"/>
  <c r="L665" i="76" s="1"/>
  <c r="M665" i="76" s="1"/>
  <c r="K664" i="76"/>
  <c r="L664" i="76" s="1"/>
  <c r="M664" i="76" s="1"/>
  <c r="K663" i="76"/>
  <c r="L663" i="76" s="1"/>
  <c r="M663" i="76" s="1"/>
  <c r="L662" i="76"/>
  <c r="M662" i="76" s="1"/>
  <c r="K662" i="76"/>
  <c r="K661" i="76"/>
  <c r="L661" i="76" s="1"/>
  <c r="M661" i="76" s="1"/>
  <c r="K660" i="76"/>
  <c r="L660" i="76" s="1"/>
  <c r="M660" i="76" s="1"/>
  <c r="K659" i="76"/>
  <c r="K650" i="76"/>
  <c r="L650" i="76" s="1"/>
  <c r="M650" i="76" s="1"/>
  <c r="K649" i="76"/>
  <c r="L649" i="76" s="1"/>
  <c r="M649" i="76" s="1"/>
  <c r="K648" i="76"/>
  <c r="L648" i="76" s="1"/>
  <c r="M648" i="76" s="1"/>
  <c r="L647" i="76"/>
  <c r="M647" i="76" s="1"/>
  <c r="K647" i="76"/>
  <c r="K646" i="76"/>
  <c r="L646" i="76" s="1"/>
  <c r="M646" i="76" s="1"/>
  <c r="K645" i="76"/>
  <c r="L645" i="76" s="1"/>
  <c r="M645" i="76" s="1"/>
  <c r="K644" i="76"/>
  <c r="L644" i="76" s="1"/>
  <c r="M644" i="76" s="1"/>
  <c r="K643" i="76"/>
  <c r="L643" i="76" s="1"/>
  <c r="M643" i="76" s="1"/>
  <c r="K642" i="76"/>
  <c r="L642" i="76" s="1"/>
  <c r="M642" i="76" s="1"/>
  <c r="K641" i="76"/>
  <c r="L641" i="76" s="1"/>
  <c r="M641" i="76" s="1"/>
  <c r="K640" i="76"/>
  <c r="L640" i="76" s="1"/>
  <c r="M640" i="76" s="1"/>
  <c r="L639" i="76"/>
  <c r="M639" i="76" s="1"/>
  <c r="K639" i="76"/>
  <c r="K638" i="76"/>
  <c r="L638" i="76" s="1"/>
  <c r="M638" i="76" s="1"/>
  <c r="K637" i="76"/>
  <c r="L637" i="76" s="1"/>
  <c r="M637" i="76" s="1"/>
  <c r="K636" i="76"/>
  <c r="K633" i="76"/>
  <c r="L633" i="76" s="1"/>
  <c r="M633" i="76" s="1"/>
  <c r="K632" i="76"/>
  <c r="L632" i="76" s="1"/>
  <c r="M632" i="76" s="1"/>
  <c r="K631" i="76"/>
  <c r="L631" i="76" s="1"/>
  <c r="M631" i="76" s="1"/>
  <c r="L630" i="76"/>
  <c r="M630" i="76" s="1"/>
  <c r="K630" i="76"/>
  <c r="K629" i="76"/>
  <c r="L629" i="76" s="1"/>
  <c r="M629" i="76" s="1"/>
  <c r="K628" i="76"/>
  <c r="L628" i="76" s="1"/>
  <c r="M628" i="76" s="1"/>
  <c r="K627" i="76"/>
  <c r="L627" i="76" s="1"/>
  <c r="M627" i="76" s="1"/>
  <c r="K626" i="76"/>
  <c r="L626" i="76" s="1"/>
  <c r="M626" i="76" s="1"/>
  <c r="K625" i="76"/>
  <c r="L625" i="76" s="1"/>
  <c r="M625" i="76" s="1"/>
  <c r="K624" i="76"/>
  <c r="L624" i="76" s="1"/>
  <c r="M624" i="76" s="1"/>
  <c r="K623" i="76"/>
  <c r="L623" i="76" s="1"/>
  <c r="M623" i="76" s="1"/>
  <c r="L622" i="76"/>
  <c r="M622" i="76" s="1"/>
  <c r="K622" i="76"/>
  <c r="K621" i="76"/>
  <c r="L621" i="76" s="1"/>
  <c r="M621" i="76" s="1"/>
  <c r="K620" i="76"/>
  <c r="L620" i="76" s="1"/>
  <c r="M620" i="76" s="1"/>
  <c r="K619" i="76"/>
  <c r="K610" i="76"/>
  <c r="L610" i="76" s="1"/>
  <c r="M610" i="76" s="1"/>
  <c r="K609" i="76"/>
  <c r="L609" i="76" s="1"/>
  <c r="M609" i="76" s="1"/>
  <c r="K608" i="76"/>
  <c r="L608" i="76" s="1"/>
  <c r="M608" i="76" s="1"/>
  <c r="L607" i="76"/>
  <c r="M607" i="76" s="1"/>
  <c r="K607" i="76"/>
  <c r="K606" i="76"/>
  <c r="L606" i="76" s="1"/>
  <c r="M606" i="76" s="1"/>
  <c r="K605" i="76"/>
  <c r="L605" i="76" s="1"/>
  <c r="M605" i="76" s="1"/>
  <c r="K604" i="76"/>
  <c r="L604" i="76" s="1"/>
  <c r="M604" i="76" s="1"/>
  <c r="K603" i="76"/>
  <c r="L603" i="76" s="1"/>
  <c r="M603" i="76" s="1"/>
  <c r="K602" i="76"/>
  <c r="L602" i="76" s="1"/>
  <c r="M602" i="76" s="1"/>
  <c r="K601" i="76"/>
  <c r="L601" i="76" s="1"/>
  <c r="M601" i="76" s="1"/>
  <c r="K600" i="76"/>
  <c r="L600" i="76" s="1"/>
  <c r="M600" i="76" s="1"/>
  <c r="L599" i="76"/>
  <c r="M599" i="76" s="1"/>
  <c r="K599" i="76"/>
  <c r="K598" i="76"/>
  <c r="L598" i="76" s="1"/>
  <c r="M598" i="76" s="1"/>
  <c r="K597" i="76"/>
  <c r="L597" i="76" s="1"/>
  <c r="M597" i="76" s="1"/>
  <c r="K596" i="76"/>
  <c r="K593" i="76"/>
  <c r="L593" i="76" s="1"/>
  <c r="M593" i="76" s="1"/>
  <c r="K592" i="76"/>
  <c r="L592" i="76" s="1"/>
  <c r="M592" i="76" s="1"/>
  <c r="K591" i="76"/>
  <c r="L591" i="76" s="1"/>
  <c r="M591" i="76" s="1"/>
  <c r="L590" i="76"/>
  <c r="M590" i="76" s="1"/>
  <c r="K590" i="76"/>
  <c r="K589" i="76"/>
  <c r="L589" i="76" s="1"/>
  <c r="M589" i="76" s="1"/>
  <c r="K588" i="76"/>
  <c r="L588" i="76" s="1"/>
  <c r="M588" i="76" s="1"/>
  <c r="K587" i="76"/>
  <c r="L587" i="76" s="1"/>
  <c r="M587" i="76" s="1"/>
  <c r="K586" i="76"/>
  <c r="L586" i="76" s="1"/>
  <c r="M586" i="76" s="1"/>
  <c r="K585" i="76"/>
  <c r="L585" i="76" s="1"/>
  <c r="M585" i="76" s="1"/>
  <c r="K584" i="76"/>
  <c r="L584" i="76" s="1"/>
  <c r="M584" i="76" s="1"/>
  <c r="K583" i="76"/>
  <c r="L583" i="76" s="1"/>
  <c r="M583" i="76" s="1"/>
  <c r="L582" i="76"/>
  <c r="M582" i="76" s="1"/>
  <c r="K582" i="76"/>
  <c r="K581" i="76"/>
  <c r="L581" i="76" s="1"/>
  <c r="M581" i="76" s="1"/>
  <c r="K580" i="76"/>
  <c r="L580" i="76" s="1"/>
  <c r="M580" i="76" s="1"/>
  <c r="K579" i="76"/>
  <c r="K570" i="76"/>
  <c r="L570" i="76" s="1"/>
  <c r="M570" i="76" s="1"/>
  <c r="K569" i="76"/>
  <c r="L569" i="76" s="1"/>
  <c r="M569" i="76" s="1"/>
  <c r="K568" i="76"/>
  <c r="L568" i="76" s="1"/>
  <c r="M568" i="76" s="1"/>
  <c r="L567" i="76"/>
  <c r="M567" i="76" s="1"/>
  <c r="K567" i="76"/>
  <c r="K566" i="76"/>
  <c r="L566" i="76" s="1"/>
  <c r="M566" i="76" s="1"/>
  <c r="K565" i="76"/>
  <c r="L565" i="76" s="1"/>
  <c r="M565" i="76" s="1"/>
  <c r="K564" i="76"/>
  <c r="L564" i="76" s="1"/>
  <c r="M564" i="76" s="1"/>
  <c r="K563" i="76"/>
  <c r="L563" i="76" s="1"/>
  <c r="M563" i="76" s="1"/>
  <c r="K562" i="76"/>
  <c r="L562" i="76" s="1"/>
  <c r="M562" i="76" s="1"/>
  <c r="K561" i="76"/>
  <c r="L561" i="76" s="1"/>
  <c r="M561" i="76" s="1"/>
  <c r="K560" i="76"/>
  <c r="L560" i="76" s="1"/>
  <c r="M560" i="76" s="1"/>
  <c r="L559" i="76"/>
  <c r="M559" i="76" s="1"/>
  <c r="K559" i="76"/>
  <c r="K558" i="76"/>
  <c r="L558" i="76" s="1"/>
  <c r="M558" i="76" s="1"/>
  <c r="K557" i="76"/>
  <c r="L557" i="76" s="1"/>
  <c r="M557" i="76" s="1"/>
  <c r="K556" i="76"/>
  <c r="K553" i="76"/>
  <c r="L553" i="76" s="1"/>
  <c r="M553" i="76" s="1"/>
  <c r="K552" i="76"/>
  <c r="L552" i="76" s="1"/>
  <c r="M552" i="76" s="1"/>
  <c r="K551" i="76"/>
  <c r="L551" i="76" s="1"/>
  <c r="M551" i="76" s="1"/>
  <c r="L550" i="76"/>
  <c r="M550" i="76" s="1"/>
  <c r="K550" i="76"/>
  <c r="K549" i="76"/>
  <c r="L549" i="76" s="1"/>
  <c r="M549" i="76" s="1"/>
  <c r="K548" i="76"/>
  <c r="L548" i="76" s="1"/>
  <c r="M548" i="76" s="1"/>
  <c r="K547" i="76"/>
  <c r="L547" i="76" s="1"/>
  <c r="M547" i="76" s="1"/>
  <c r="K546" i="76"/>
  <c r="L546" i="76" s="1"/>
  <c r="M546" i="76" s="1"/>
  <c r="K545" i="76"/>
  <c r="L545" i="76" s="1"/>
  <c r="M545" i="76" s="1"/>
  <c r="K544" i="76"/>
  <c r="L544" i="76" s="1"/>
  <c r="M544" i="76" s="1"/>
  <c r="K543" i="76"/>
  <c r="L543" i="76" s="1"/>
  <c r="M543" i="76" s="1"/>
  <c r="L542" i="76"/>
  <c r="M542" i="76" s="1"/>
  <c r="K542" i="76"/>
  <c r="K541" i="76"/>
  <c r="L541" i="76" s="1"/>
  <c r="M541" i="76" s="1"/>
  <c r="K540" i="76"/>
  <c r="L540" i="76" s="1"/>
  <c r="M540" i="76" s="1"/>
  <c r="K539" i="76"/>
  <c r="K530" i="76"/>
  <c r="L530" i="76" s="1"/>
  <c r="M530" i="76" s="1"/>
  <c r="K529" i="76"/>
  <c r="L529" i="76" s="1"/>
  <c r="M529" i="76" s="1"/>
  <c r="K528" i="76"/>
  <c r="L528" i="76" s="1"/>
  <c r="M528" i="76" s="1"/>
  <c r="L527" i="76"/>
  <c r="M527" i="76" s="1"/>
  <c r="K527" i="76"/>
  <c r="K526" i="76"/>
  <c r="L526" i="76" s="1"/>
  <c r="M526" i="76" s="1"/>
  <c r="K525" i="76"/>
  <c r="L525" i="76" s="1"/>
  <c r="M525" i="76" s="1"/>
  <c r="K524" i="76"/>
  <c r="L524" i="76" s="1"/>
  <c r="M524" i="76" s="1"/>
  <c r="K523" i="76"/>
  <c r="L523" i="76" s="1"/>
  <c r="M523" i="76" s="1"/>
  <c r="K522" i="76"/>
  <c r="L522" i="76" s="1"/>
  <c r="M522" i="76" s="1"/>
  <c r="K521" i="76"/>
  <c r="L521" i="76" s="1"/>
  <c r="M521" i="76" s="1"/>
  <c r="K520" i="76"/>
  <c r="L520" i="76" s="1"/>
  <c r="M520" i="76" s="1"/>
  <c r="L519" i="76"/>
  <c r="M519" i="76" s="1"/>
  <c r="K519" i="76"/>
  <c r="K518" i="76"/>
  <c r="L518" i="76" s="1"/>
  <c r="M518" i="76" s="1"/>
  <c r="K517" i="76"/>
  <c r="L517" i="76" s="1"/>
  <c r="M517" i="76" s="1"/>
  <c r="K516" i="76"/>
  <c r="K513" i="76"/>
  <c r="L513" i="76" s="1"/>
  <c r="M513" i="76" s="1"/>
  <c r="K512" i="76"/>
  <c r="L512" i="76" s="1"/>
  <c r="M512" i="76" s="1"/>
  <c r="K511" i="76"/>
  <c r="L511" i="76" s="1"/>
  <c r="M511" i="76" s="1"/>
  <c r="L510" i="76"/>
  <c r="M510" i="76" s="1"/>
  <c r="K510" i="76"/>
  <c r="K509" i="76"/>
  <c r="L509" i="76" s="1"/>
  <c r="M509" i="76" s="1"/>
  <c r="K508" i="76"/>
  <c r="L508" i="76" s="1"/>
  <c r="M508" i="76" s="1"/>
  <c r="K507" i="76"/>
  <c r="L507" i="76" s="1"/>
  <c r="M507" i="76" s="1"/>
  <c r="K506" i="76"/>
  <c r="L506" i="76" s="1"/>
  <c r="M506" i="76" s="1"/>
  <c r="K505" i="76"/>
  <c r="L505" i="76" s="1"/>
  <c r="M505" i="76" s="1"/>
  <c r="K504" i="76"/>
  <c r="L504" i="76" s="1"/>
  <c r="M504" i="76" s="1"/>
  <c r="K503" i="76"/>
  <c r="L503" i="76" s="1"/>
  <c r="M503" i="76" s="1"/>
  <c r="L502" i="76"/>
  <c r="M502" i="76" s="1"/>
  <c r="K502" i="76"/>
  <c r="K501" i="76"/>
  <c r="L501" i="76" s="1"/>
  <c r="M501" i="76" s="1"/>
  <c r="K500" i="76"/>
  <c r="L500" i="76" s="1"/>
  <c r="M500" i="76" s="1"/>
  <c r="K499" i="76"/>
  <c r="K490" i="76"/>
  <c r="L490" i="76" s="1"/>
  <c r="M490" i="76" s="1"/>
  <c r="K489" i="76"/>
  <c r="L489" i="76" s="1"/>
  <c r="M489" i="76" s="1"/>
  <c r="K488" i="76"/>
  <c r="L488" i="76" s="1"/>
  <c r="M488" i="76" s="1"/>
  <c r="L487" i="76"/>
  <c r="M487" i="76" s="1"/>
  <c r="K487" i="76"/>
  <c r="K486" i="76"/>
  <c r="L486" i="76" s="1"/>
  <c r="M486" i="76" s="1"/>
  <c r="K485" i="76"/>
  <c r="L485" i="76" s="1"/>
  <c r="M485" i="76" s="1"/>
  <c r="K484" i="76"/>
  <c r="L484" i="76" s="1"/>
  <c r="M484" i="76" s="1"/>
  <c r="K483" i="76"/>
  <c r="L483" i="76" s="1"/>
  <c r="M483" i="76" s="1"/>
  <c r="K482" i="76"/>
  <c r="L482" i="76" s="1"/>
  <c r="M482" i="76" s="1"/>
  <c r="K481" i="76"/>
  <c r="L481" i="76" s="1"/>
  <c r="M481" i="76" s="1"/>
  <c r="K480" i="76"/>
  <c r="L480" i="76" s="1"/>
  <c r="M480" i="76" s="1"/>
  <c r="L479" i="76"/>
  <c r="M479" i="76" s="1"/>
  <c r="K479" i="76"/>
  <c r="K478" i="76"/>
  <c r="L478" i="76" s="1"/>
  <c r="M478" i="76" s="1"/>
  <c r="K477" i="76"/>
  <c r="L477" i="76" s="1"/>
  <c r="M477" i="76" s="1"/>
  <c r="K476" i="76"/>
  <c r="K473" i="76"/>
  <c r="L473" i="76" s="1"/>
  <c r="M473" i="76" s="1"/>
  <c r="K472" i="76"/>
  <c r="L472" i="76" s="1"/>
  <c r="M472" i="76" s="1"/>
  <c r="K471" i="76"/>
  <c r="L471" i="76" s="1"/>
  <c r="M471" i="76" s="1"/>
  <c r="L470" i="76"/>
  <c r="M470" i="76" s="1"/>
  <c r="K470" i="76"/>
  <c r="K469" i="76"/>
  <c r="L469" i="76" s="1"/>
  <c r="M469" i="76" s="1"/>
  <c r="K468" i="76"/>
  <c r="L468" i="76" s="1"/>
  <c r="M468" i="76" s="1"/>
  <c r="K467" i="76"/>
  <c r="L467" i="76" s="1"/>
  <c r="M467" i="76" s="1"/>
  <c r="K466" i="76"/>
  <c r="L466" i="76" s="1"/>
  <c r="M466" i="76" s="1"/>
  <c r="K465" i="76"/>
  <c r="L465" i="76" s="1"/>
  <c r="M465" i="76" s="1"/>
  <c r="K464" i="76"/>
  <c r="L464" i="76" s="1"/>
  <c r="M464" i="76" s="1"/>
  <c r="K463" i="76"/>
  <c r="L463" i="76" s="1"/>
  <c r="M463" i="76" s="1"/>
  <c r="L462" i="76"/>
  <c r="M462" i="76" s="1"/>
  <c r="K462" i="76"/>
  <c r="K461" i="76"/>
  <c r="L461" i="76" s="1"/>
  <c r="M461" i="76" s="1"/>
  <c r="K460" i="76"/>
  <c r="L460" i="76" s="1"/>
  <c r="M460" i="76" s="1"/>
  <c r="K459" i="76"/>
  <c r="K450" i="76"/>
  <c r="L450" i="76" s="1"/>
  <c r="M450" i="76" s="1"/>
  <c r="K449" i="76"/>
  <c r="L449" i="76" s="1"/>
  <c r="M449" i="76" s="1"/>
  <c r="K448" i="76"/>
  <c r="L448" i="76" s="1"/>
  <c r="M448" i="76" s="1"/>
  <c r="L447" i="76"/>
  <c r="M447" i="76" s="1"/>
  <c r="K447" i="76"/>
  <c r="K446" i="76"/>
  <c r="L446" i="76" s="1"/>
  <c r="M446" i="76" s="1"/>
  <c r="K445" i="76"/>
  <c r="L445" i="76" s="1"/>
  <c r="M445" i="76" s="1"/>
  <c r="K444" i="76"/>
  <c r="L444" i="76" s="1"/>
  <c r="M444" i="76" s="1"/>
  <c r="K443" i="76"/>
  <c r="L443" i="76" s="1"/>
  <c r="M443" i="76" s="1"/>
  <c r="K442" i="76"/>
  <c r="L442" i="76" s="1"/>
  <c r="M442" i="76" s="1"/>
  <c r="K441" i="76"/>
  <c r="L441" i="76" s="1"/>
  <c r="M441" i="76" s="1"/>
  <c r="K440" i="76"/>
  <c r="L440" i="76" s="1"/>
  <c r="M440" i="76" s="1"/>
  <c r="L439" i="76"/>
  <c r="M439" i="76" s="1"/>
  <c r="K439" i="76"/>
  <c r="K438" i="76"/>
  <c r="L438" i="76" s="1"/>
  <c r="M438" i="76" s="1"/>
  <c r="K437" i="76"/>
  <c r="L437" i="76" s="1"/>
  <c r="M437" i="76" s="1"/>
  <c r="K436" i="76"/>
  <c r="K433" i="76"/>
  <c r="L433" i="76" s="1"/>
  <c r="M433" i="76" s="1"/>
  <c r="K432" i="76"/>
  <c r="L432" i="76" s="1"/>
  <c r="M432" i="76" s="1"/>
  <c r="K431" i="76"/>
  <c r="L431" i="76" s="1"/>
  <c r="M431" i="76" s="1"/>
  <c r="L430" i="76"/>
  <c r="M430" i="76" s="1"/>
  <c r="K430" i="76"/>
  <c r="K429" i="76"/>
  <c r="L429" i="76" s="1"/>
  <c r="M429" i="76" s="1"/>
  <c r="K428" i="76"/>
  <c r="L428" i="76" s="1"/>
  <c r="M428" i="76" s="1"/>
  <c r="K427" i="76"/>
  <c r="L427" i="76" s="1"/>
  <c r="M427" i="76" s="1"/>
  <c r="K426" i="76"/>
  <c r="L426" i="76" s="1"/>
  <c r="M426" i="76" s="1"/>
  <c r="K425" i="76"/>
  <c r="L425" i="76" s="1"/>
  <c r="M425" i="76" s="1"/>
  <c r="K424" i="76"/>
  <c r="L424" i="76" s="1"/>
  <c r="M424" i="76" s="1"/>
  <c r="K423" i="76"/>
  <c r="L423" i="76" s="1"/>
  <c r="M423" i="76" s="1"/>
  <c r="L422" i="76"/>
  <c r="M422" i="76" s="1"/>
  <c r="K422" i="76"/>
  <c r="K421" i="76"/>
  <c r="L421" i="76" s="1"/>
  <c r="M421" i="76" s="1"/>
  <c r="K420" i="76"/>
  <c r="L420" i="76" s="1"/>
  <c r="M420" i="76" s="1"/>
  <c r="K419" i="76"/>
  <c r="K410" i="76"/>
  <c r="L410" i="76" s="1"/>
  <c r="M410" i="76" s="1"/>
  <c r="K409" i="76"/>
  <c r="L409" i="76" s="1"/>
  <c r="M409" i="76" s="1"/>
  <c r="K408" i="76"/>
  <c r="L408" i="76" s="1"/>
  <c r="M408" i="76" s="1"/>
  <c r="L407" i="76"/>
  <c r="M407" i="76" s="1"/>
  <c r="K407" i="76"/>
  <c r="K406" i="76"/>
  <c r="L406" i="76" s="1"/>
  <c r="M406" i="76" s="1"/>
  <c r="K405" i="76"/>
  <c r="L405" i="76" s="1"/>
  <c r="M405" i="76" s="1"/>
  <c r="K404" i="76"/>
  <c r="L404" i="76" s="1"/>
  <c r="M404" i="76" s="1"/>
  <c r="K403" i="76"/>
  <c r="L403" i="76" s="1"/>
  <c r="M403" i="76" s="1"/>
  <c r="K402" i="76"/>
  <c r="L402" i="76" s="1"/>
  <c r="M402" i="76" s="1"/>
  <c r="K401" i="76"/>
  <c r="L401" i="76" s="1"/>
  <c r="M401" i="76" s="1"/>
  <c r="K400" i="76"/>
  <c r="L400" i="76" s="1"/>
  <c r="M400" i="76" s="1"/>
  <c r="L399" i="76"/>
  <c r="M399" i="76" s="1"/>
  <c r="K399" i="76"/>
  <c r="K398" i="76"/>
  <c r="L398" i="76" s="1"/>
  <c r="M398" i="76" s="1"/>
  <c r="K397" i="76"/>
  <c r="L397" i="76" s="1"/>
  <c r="M397" i="76" s="1"/>
  <c r="K396" i="76"/>
  <c r="K393" i="76"/>
  <c r="L393" i="76" s="1"/>
  <c r="M393" i="76" s="1"/>
  <c r="K392" i="76"/>
  <c r="L392" i="76" s="1"/>
  <c r="M392" i="76" s="1"/>
  <c r="K391" i="76"/>
  <c r="L391" i="76" s="1"/>
  <c r="M391" i="76" s="1"/>
  <c r="L390" i="76"/>
  <c r="M390" i="76" s="1"/>
  <c r="K390" i="76"/>
  <c r="K389" i="76"/>
  <c r="L389" i="76" s="1"/>
  <c r="M389" i="76" s="1"/>
  <c r="K388" i="76"/>
  <c r="L388" i="76" s="1"/>
  <c r="M388" i="76" s="1"/>
  <c r="K387" i="76"/>
  <c r="L387" i="76" s="1"/>
  <c r="M387" i="76" s="1"/>
  <c r="K386" i="76"/>
  <c r="L386" i="76" s="1"/>
  <c r="M386" i="76" s="1"/>
  <c r="K385" i="76"/>
  <c r="L385" i="76" s="1"/>
  <c r="M385" i="76" s="1"/>
  <c r="K384" i="76"/>
  <c r="L384" i="76" s="1"/>
  <c r="M384" i="76" s="1"/>
  <c r="K383" i="76"/>
  <c r="L383" i="76" s="1"/>
  <c r="M383" i="76" s="1"/>
  <c r="L382" i="76"/>
  <c r="M382" i="76" s="1"/>
  <c r="K382" i="76"/>
  <c r="K381" i="76"/>
  <c r="L381" i="76" s="1"/>
  <c r="M381" i="76" s="1"/>
  <c r="K380" i="76"/>
  <c r="L380" i="76" s="1"/>
  <c r="M380" i="76" s="1"/>
  <c r="K379" i="76"/>
  <c r="K370" i="76"/>
  <c r="L370" i="76" s="1"/>
  <c r="M370" i="76" s="1"/>
  <c r="K369" i="76"/>
  <c r="L369" i="76" s="1"/>
  <c r="M369" i="76" s="1"/>
  <c r="K368" i="76"/>
  <c r="L368" i="76" s="1"/>
  <c r="M368" i="76" s="1"/>
  <c r="L367" i="76"/>
  <c r="M367" i="76" s="1"/>
  <c r="K367" i="76"/>
  <c r="K366" i="76"/>
  <c r="L366" i="76" s="1"/>
  <c r="M366" i="76" s="1"/>
  <c r="K365" i="76"/>
  <c r="L365" i="76" s="1"/>
  <c r="M365" i="76" s="1"/>
  <c r="K364" i="76"/>
  <c r="L364" i="76" s="1"/>
  <c r="M364" i="76" s="1"/>
  <c r="K363" i="76"/>
  <c r="L363" i="76" s="1"/>
  <c r="M363" i="76" s="1"/>
  <c r="K362" i="76"/>
  <c r="L362" i="76" s="1"/>
  <c r="M362" i="76" s="1"/>
  <c r="K361" i="76"/>
  <c r="L361" i="76" s="1"/>
  <c r="M361" i="76" s="1"/>
  <c r="K360" i="76"/>
  <c r="L360" i="76" s="1"/>
  <c r="M360" i="76" s="1"/>
  <c r="L359" i="76"/>
  <c r="M359" i="76" s="1"/>
  <c r="K359" i="76"/>
  <c r="K358" i="76"/>
  <c r="L358" i="76" s="1"/>
  <c r="M358" i="76" s="1"/>
  <c r="K357" i="76"/>
  <c r="L357" i="76" s="1"/>
  <c r="M357" i="76" s="1"/>
  <c r="K356" i="76"/>
  <c r="K353" i="76"/>
  <c r="L353" i="76" s="1"/>
  <c r="M353" i="76" s="1"/>
  <c r="K352" i="76"/>
  <c r="L352" i="76" s="1"/>
  <c r="M352" i="76" s="1"/>
  <c r="K351" i="76"/>
  <c r="L351" i="76" s="1"/>
  <c r="M351" i="76" s="1"/>
  <c r="L350" i="76"/>
  <c r="M350" i="76" s="1"/>
  <c r="K350" i="76"/>
  <c r="K349" i="76"/>
  <c r="L349" i="76" s="1"/>
  <c r="M349" i="76" s="1"/>
  <c r="K348" i="76"/>
  <c r="L348" i="76" s="1"/>
  <c r="M348" i="76" s="1"/>
  <c r="K347" i="76"/>
  <c r="L347" i="76" s="1"/>
  <c r="M347" i="76" s="1"/>
  <c r="K346" i="76"/>
  <c r="L346" i="76" s="1"/>
  <c r="M346" i="76" s="1"/>
  <c r="K345" i="76"/>
  <c r="L345" i="76" s="1"/>
  <c r="M345" i="76" s="1"/>
  <c r="K344" i="76"/>
  <c r="L344" i="76" s="1"/>
  <c r="M344" i="76" s="1"/>
  <c r="K343" i="76"/>
  <c r="L343" i="76" s="1"/>
  <c r="M343" i="76" s="1"/>
  <c r="L342" i="76"/>
  <c r="M342" i="76" s="1"/>
  <c r="K342" i="76"/>
  <c r="K341" i="76"/>
  <c r="L341" i="76" s="1"/>
  <c r="M341" i="76" s="1"/>
  <c r="K340" i="76"/>
  <c r="L340" i="76" s="1"/>
  <c r="M340" i="76" s="1"/>
  <c r="K339" i="76"/>
  <c r="K330" i="76"/>
  <c r="L330" i="76" s="1"/>
  <c r="M330" i="76" s="1"/>
  <c r="K329" i="76"/>
  <c r="L329" i="76" s="1"/>
  <c r="M329" i="76" s="1"/>
  <c r="K328" i="76"/>
  <c r="L328" i="76" s="1"/>
  <c r="M328" i="76" s="1"/>
  <c r="L327" i="76"/>
  <c r="M327" i="76" s="1"/>
  <c r="K327" i="76"/>
  <c r="K326" i="76"/>
  <c r="L326" i="76" s="1"/>
  <c r="M326" i="76" s="1"/>
  <c r="K325" i="76"/>
  <c r="L325" i="76" s="1"/>
  <c r="M325" i="76" s="1"/>
  <c r="K324" i="76"/>
  <c r="L324" i="76" s="1"/>
  <c r="M324" i="76" s="1"/>
  <c r="K323" i="76"/>
  <c r="L323" i="76" s="1"/>
  <c r="M323" i="76" s="1"/>
  <c r="K322" i="76"/>
  <c r="L322" i="76" s="1"/>
  <c r="M322" i="76" s="1"/>
  <c r="K321" i="76"/>
  <c r="L321" i="76" s="1"/>
  <c r="M321" i="76" s="1"/>
  <c r="K320" i="76"/>
  <c r="L320" i="76" s="1"/>
  <c r="M320" i="76" s="1"/>
  <c r="L319" i="76"/>
  <c r="M319" i="76" s="1"/>
  <c r="K319" i="76"/>
  <c r="K318" i="76"/>
  <c r="L318" i="76" s="1"/>
  <c r="M318" i="76" s="1"/>
  <c r="K317" i="76"/>
  <c r="L317" i="76" s="1"/>
  <c r="M317" i="76" s="1"/>
  <c r="K316" i="76"/>
  <c r="K313" i="76"/>
  <c r="L313" i="76" s="1"/>
  <c r="M313" i="76" s="1"/>
  <c r="K312" i="76"/>
  <c r="L312" i="76" s="1"/>
  <c r="M312" i="76" s="1"/>
  <c r="K311" i="76"/>
  <c r="L311" i="76" s="1"/>
  <c r="M311" i="76" s="1"/>
  <c r="L310" i="76"/>
  <c r="M310" i="76" s="1"/>
  <c r="K310" i="76"/>
  <c r="K309" i="76"/>
  <c r="L309" i="76" s="1"/>
  <c r="M309" i="76" s="1"/>
  <c r="K308" i="76"/>
  <c r="L308" i="76" s="1"/>
  <c r="M308" i="76" s="1"/>
  <c r="K307" i="76"/>
  <c r="L307" i="76" s="1"/>
  <c r="M307" i="76" s="1"/>
  <c r="K306" i="76"/>
  <c r="L306" i="76" s="1"/>
  <c r="M306" i="76" s="1"/>
  <c r="K305" i="76"/>
  <c r="L305" i="76" s="1"/>
  <c r="M305" i="76" s="1"/>
  <c r="K304" i="76"/>
  <c r="L304" i="76" s="1"/>
  <c r="M304" i="76" s="1"/>
  <c r="K303" i="76"/>
  <c r="L303" i="76" s="1"/>
  <c r="M303" i="76" s="1"/>
  <c r="L302" i="76"/>
  <c r="M302" i="76" s="1"/>
  <c r="K302" i="76"/>
  <c r="K301" i="76"/>
  <c r="L301" i="76" s="1"/>
  <c r="M301" i="76" s="1"/>
  <c r="K300" i="76"/>
  <c r="L300" i="76" s="1"/>
  <c r="M300" i="76" s="1"/>
  <c r="K299" i="76"/>
  <c r="K290" i="76"/>
  <c r="L290" i="76" s="1"/>
  <c r="M290" i="76" s="1"/>
  <c r="K289" i="76"/>
  <c r="L289" i="76" s="1"/>
  <c r="M289" i="76" s="1"/>
  <c r="K288" i="76"/>
  <c r="L288" i="76" s="1"/>
  <c r="M288" i="76" s="1"/>
  <c r="L287" i="76"/>
  <c r="M287" i="76" s="1"/>
  <c r="K287" i="76"/>
  <c r="K286" i="76"/>
  <c r="L286" i="76" s="1"/>
  <c r="M286" i="76" s="1"/>
  <c r="K285" i="76"/>
  <c r="L285" i="76" s="1"/>
  <c r="M285" i="76" s="1"/>
  <c r="K284" i="76"/>
  <c r="L284" i="76" s="1"/>
  <c r="M284" i="76" s="1"/>
  <c r="K283" i="76"/>
  <c r="L283" i="76" s="1"/>
  <c r="M283" i="76" s="1"/>
  <c r="K282" i="76"/>
  <c r="L282" i="76" s="1"/>
  <c r="M282" i="76" s="1"/>
  <c r="K281" i="76"/>
  <c r="L281" i="76" s="1"/>
  <c r="M281" i="76" s="1"/>
  <c r="K280" i="76"/>
  <c r="L280" i="76" s="1"/>
  <c r="M280" i="76" s="1"/>
  <c r="L279" i="76"/>
  <c r="M279" i="76" s="1"/>
  <c r="K279" i="76"/>
  <c r="K278" i="76"/>
  <c r="L278" i="76" s="1"/>
  <c r="M278" i="76" s="1"/>
  <c r="K277" i="76"/>
  <c r="L277" i="76" s="1"/>
  <c r="M277" i="76" s="1"/>
  <c r="K276" i="76"/>
  <c r="K273" i="76"/>
  <c r="L273" i="76" s="1"/>
  <c r="M273" i="76" s="1"/>
  <c r="K272" i="76"/>
  <c r="L272" i="76" s="1"/>
  <c r="M272" i="76" s="1"/>
  <c r="K271" i="76"/>
  <c r="L271" i="76" s="1"/>
  <c r="M271" i="76" s="1"/>
  <c r="L270" i="76"/>
  <c r="M270" i="76" s="1"/>
  <c r="K270" i="76"/>
  <c r="K269" i="76"/>
  <c r="L269" i="76" s="1"/>
  <c r="M269" i="76" s="1"/>
  <c r="K268" i="76"/>
  <c r="L268" i="76" s="1"/>
  <c r="M268" i="76" s="1"/>
  <c r="K267" i="76"/>
  <c r="L267" i="76" s="1"/>
  <c r="M267" i="76" s="1"/>
  <c r="K266" i="76"/>
  <c r="L266" i="76" s="1"/>
  <c r="M266" i="76" s="1"/>
  <c r="K265" i="76"/>
  <c r="L265" i="76" s="1"/>
  <c r="M265" i="76" s="1"/>
  <c r="K264" i="76"/>
  <c r="L264" i="76" s="1"/>
  <c r="M264" i="76" s="1"/>
  <c r="K263" i="76"/>
  <c r="L263" i="76" s="1"/>
  <c r="M263" i="76" s="1"/>
  <c r="L262" i="76"/>
  <c r="M262" i="76" s="1"/>
  <c r="K262" i="76"/>
  <c r="K261" i="76"/>
  <c r="L261" i="76" s="1"/>
  <c r="M261" i="76" s="1"/>
  <c r="K260" i="76"/>
  <c r="L260" i="76" s="1"/>
  <c r="M260" i="76" s="1"/>
  <c r="K259" i="76"/>
  <c r="K250" i="76"/>
  <c r="L250" i="76" s="1"/>
  <c r="M250" i="76" s="1"/>
  <c r="K249" i="76"/>
  <c r="L249" i="76" s="1"/>
  <c r="M249" i="76" s="1"/>
  <c r="K248" i="76"/>
  <c r="L248" i="76" s="1"/>
  <c r="M248" i="76" s="1"/>
  <c r="L247" i="76"/>
  <c r="M247" i="76" s="1"/>
  <c r="K247" i="76"/>
  <c r="K246" i="76"/>
  <c r="L246" i="76" s="1"/>
  <c r="M246" i="76" s="1"/>
  <c r="K245" i="76"/>
  <c r="L245" i="76" s="1"/>
  <c r="M245" i="76" s="1"/>
  <c r="K244" i="76"/>
  <c r="L244" i="76" s="1"/>
  <c r="M244" i="76" s="1"/>
  <c r="K243" i="76"/>
  <c r="L243" i="76" s="1"/>
  <c r="M243" i="76" s="1"/>
  <c r="K242" i="76"/>
  <c r="L242" i="76" s="1"/>
  <c r="M242" i="76" s="1"/>
  <c r="K241" i="76"/>
  <c r="L241" i="76" s="1"/>
  <c r="M241" i="76" s="1"/>
  <c r="K240" i="76"/>
  <c r="L240" i="76" s="1"/>
  <c r="M240" i="76" s="1"/>
  <c r="L239" i="76"/>
  <c r="M239" i="76" s="1"/>
  <c r="K239" i="76"/>
  <c r="K238" i="76"/>
  <c r="L238" i="76" s="1"/>
  <c r="M238" i="76" s="1"/>
  <c r="K237" i="76"/>
  <c r="L237" i="76" s="1"/>
  <c r="M237" i="76" s="1"/>
  <c r="K236" i="76"/>
  <c r="K233" i="76"/>
  <c r="L233" i="76" s="1"/>
  <c r="M233" i="76" s="1"/>
  <c r="K232" i="76"/>
  <c r="L232" i="76" s="1"/>
  <c r="M232" i="76" s="1"/>
  <c r="K231" i="76"/>
  <c r="L231" i="76" s="1"/>
  <c r="M231" i="76" s="1"/>
  <c r="L230" i="76"/>
  <c r="M230" i="76" s="1"/>
  <c r="K230" i="76"/>
  <c r="K229" i="76"/>
  <c r="L229" i="76" s="1"/>
  <c r="M229" i="76" s="1"/>
  <c r="K228" i="76"/>
  <c r="L228" i="76" s="1"/>
  <c r="M228" i="76" s="1"/>
  <c r="K227" i="76"/>
  <c r="L227" i="76" s="1"/>
  <c r="M227" i="76" s="1"/>
  <c r="K226" i="76"/>
  <c r="L226" i="76" s="1"/>
  <c r="M226" i="76" s="1"/>
  <c r="K225" i="76"/>
  <c r="L225" i="76" s="1"/>
  <c r="M225" i="76" s="1"/>
  <c r="K224" i="76"/>
  <c r="L224" i="76" s="1"/>
  <c r="M224" i="76" s="1"/>
  <c r="K223" i="76"/>
  <c r="L223" i="76" s="1"/>
  <c r="M223" i="76" s="1"/>
  <c r="L222" i="76"/>
  <c r="M222" i="76" s="1"/>
  <c r="K222" i="76"/>
  <c r="K221" i="76"/>
  <c r="L221" i="76" s="1"/>
  <c r="M221" i="76" s="1"/>
  <c r="K220" i="76"/>
  <c r="L220" i="76" s="1"/>
  <c r="M220" i="76" s="1"/>
  <c r="K219" i="76"/>
  <c r="K210" i="76"/>
  <c r="L210" i="76" s="1"/>
  <c r="M210" i="76" s="1"/>
  <c r="K209" i="76"/>
  <c r="L209" i="76" s="1"/>
  <c r="M209" i="76" s="1"/>
  <c r="K208" i="76"/>
  <c r="L208" i="76" s="1"/>
  <c r="M208" i="76" s="1"/>
  <c r="L207" i="76"/>
  <c r="M207" i="76" s="1"/>
  <c r="K207" i="76"/>
  <c r="K206" i="76"/>
  <c r="L206" i="76" s="1"/>
  <c r="M206" i="76" s="1"/>
  <c r="K205" i="76"/>
  <c r="L205" i="76" s="1"/>
  <c r="M205" i="76" s="1"/>
  <c r="K204" i="76"/>
  <c r="L204" i="76" s="1"/>
  <c r="M204" i="76" s="1"/>
  <c r="K203" i="76"/>
  <c r="L203" i="76" s="1"/>
  <c r="M203" i="76" s="1"/>
  <c r="K202" i="76"/>
  <c r="L202" i="76" s="1"/>
  <c r="M202" i="76" s="1"/>
  <c r="K201" i="76"/>
  <c r="L201" i="76" s="1"/>
  <c r="M201" i="76" s="1"/>
  <c r="K200" i="76"/>
  <c r="L200" i="76" s="1"/>
  <c r="M200" i="76" s="1"/>
  <c r="L199" i="76"/>
  <c r="M199" i="76" s="1"/>
  <c r="K199" i="76"/>
  <c r="K198" i="76"/>
  <c r="L198" i="76" s="1"/>
  <c r="M198" i="76" s="1"/>
  <c r="K197" i="76"/>
  <c r="L197" i="76" s="1"/>
  <c r="M197" i="76" s="1"/>
  <c r="K196" i="76"/>
  <c r="K193" i="76"/>
  <c r="L193" i="76" s="1"/>
  <c r="M193" i="76" s="1"/>
  <c r="K192" i="76"/>
  <c r="L192" i="76" s="1"/>
  <c r="M192" i="76" s="1"/>
  <c r="K191" i="76"/>
  <c r="L191" i="76" s="1"/>
  <c r="M191" i="76" s="1"/>
  <c r="L190" i="76"/>
  <c r="M190" i="76" s="1"/>
  <c r="K190" i="76"/>
  <c r="K189" i="76"/>
  <c r="L189" i="76" s="1"/>
  <c r="M189" i="76" s="1"/>
  <c r="K188" i="76"/>
  <c r="L188" i="76" s="1"/>
  <c r="M188" i="76" s="1"/>
  <c r="K187" i="76"/>
  <c r="L187" i="76" s="1"/>
  <c r="M187" i="76" s="1"/>
  <c r="K186" i="76"/>
  <c r="L186" i="76" s="1"/>
  <c r="M186" i="76" s="1"/>
  <c r="K185" i="76"/>
  <c r="L185" i="76" s="1"/>
  <c r="M185" i="76" s="1"/>
  <c r="K184" i="76"/>
  <c r="L184" i="76" s="1"/>
  <c r="M184" i="76" s="1"/>
  <c r="K183" i="76"/>
  <c r="L183" i="76" s="1"/>
  <c r="M183" i="76" s="1"/>
  <c r="L182" i="76"/>
  <c r="M182" i="76" s="1"/>
  <c r="K182" i="76"/>
  <c r="K181" i="76"/>
  <c r="L181" i="76" s="1"/>
  <c r="M181" i="76" s="1"/>
  <c r="K180" i="76"/>
  <c r="L180" i="76" s="1"/>
  <c r="M180" i="76" s="1"/>
  <c r="K179" i="76"/>
  <c r="K170" i="76"/>
  <c r="L170" i="76" s="1"/>
  <c r="M170" i="76" s="1"/>
  <c r="K169" i="76"/>
  <c r="L169" i="76" s="1"/>
  <c r="M169" i="76" s="1"/>
  <c r="K168" i="76"/>
  <c r="L168" i="76" s="1"/>
  <c r="M168" i="76" s="1"/>
  <c r="K167" i="76"/>
  <c r="L167" i="76" s="1"/>
  <c r="M167" i="76" s="1"/>
  <c r="L166" i="76"/>
  <c r="M166" i="76" s="1"/>
  <c r="K166" i="76"/>
  <c r="K165" i="76"/>
  <c r="L165" i="76" s="1"/>
  <c r="M165" i="76" s="1"/>
  <c r="K164" i="76"/>
  <c r="L164" i="76" s="1"/>
  <c r="M164" i="76" s="1"/>
  <c r="K163" i="76"/>
  <c r="L163" i="76" s="1"/>
  <c r="M163" i="76" s="1"/>
  <c r="K162" i="76"/>
  <c r="L162" i="76" s="1"/>
  <c r="M162" i="76" s="1"/>
  <c r="K161" i="76"/>
  <c r="L161" i="76" s="1"/>
  <c r="M161" i="76" s="1"/>
  <c r="K160" i="76"/>
  <c r="L160" i="76" s="1"/>
  <c r="M160" i="76" s="1"/>
  <c r="K159" i="76"/>
  <c r="L159" i="76" s="1"/>
  <c r="M159" i="76" s="1"/>
  <c r="L158" i="76"/>
  <c r="M158" i="76" s="1"/>
  <c r="K158" i="76"/>
  <c r="K157" i="76"/>
  <c r="L157" i="76" s="1"/>
  <c r="M157" i="76" s="1"/>
  <c r="K156" i="76"/>
  <c r="K153" i="76"/>
  <c r="L153" i="76" s="1"/>
  <c r="M153" i="76" s="1"/>
  <c r="K152" i="76"/>
  <c r="L152" i="76" s="1"/>
  <c r="M152" i="76" s="1"/>
  <c r="L151" i="76"/>
  <c r="M151" i="76" s="1"/>
  <c r="K151" i="76"/>
  <c r="K150" i="76"/>
  <c r="L150" i="76" s="1"/>
  <c r="M150" i="76" s="1"/>
  <c r="K149" i="76"/>
  <c r="L149" i="76" s="1"/>
  <c r="M149" i="76" s="1"/>
  <c r="K148" i="76"/>
  <c r="L148" i="76" s="1"/>
  <c r="M148" i="76" s="1"/>
  <c r="K147" i="76"/>
  <c r="L147" i="76" s="1"/>
  <c r="M147" i="76" s="1"/>
  <c r="K146" i="76"/>
  <c r="L146" i="76" s="1"/>
  <c r="M146" i="76" s="1"/>
  <c r="K145" i="76"/>
  <c r="L145" i="76" s="1"/>
  <c r="M145" i="76" s="1"/>
  <c r="K144" i="76"/>
  <c r="L144" i="76" s="1"/>
  <c r="M144" i="76" s="1"/>
  <c r="L143" i="76"/>
  <c r="M143" i="76" s="1"/>
  <c r="K143" i="76"/>
  <c r="K142" i="76"/>
  <c r="L142" i="76" s="1"/>
  <c r="M142" i="76" s="1"/>
  <c r="K141" i="76"/>
  <c r="L141" i="76" s="1"/>
  <c r="M141" i="76" s="1"/>
  <c r="K140" i="76"/>
  <c r="L140" i="76" s="1"/>
  <c r="M140" i="76" s="1"/>
  <c r="K139" i="76"/>
  <c r="L139" i="76" s="1"/>
  <c r="K130" i="76"/>
  <c r="L130" i="76" s="1"/>
  <c r="M130" i="76" s="1"/>
  <c r="K129" i="76"/>
  <c r="L129" i="76" s="1"/>
  <c r="M129" i="76" s="1"/>
  <c r="K128" i="76"/>
  <c r="L128" i="76" s="1"/>
  <c r="M128" i="76" s="1"/>
  <c r="L127" i="76"/>
  <c r="M127" i="76" s="1"/>
  <c r="K127" i="76"/>
  <c r="K126" i="76"/>
  <c r="L126" i="76" s="1"/>
  <c r="M126" i="76" s="1"/>
  <c r="K125" i="76"/>
  <c r="L125" i="76" s="1"/>
  <c r="M125" i="76" s="1"/>
  <c r="K124" i="76"/>
  <c r="L124" i="76" s="1"/>
  <c r="M124" i="76" s="1"/>
  <c r="K123" i="76"/>
  <c r="L123" i="76" s="1"/>
  <c r="M123" i="76" s="1"/>
  <c r="K122" i="76"/>
  <c r="L122" i="76" s="1"/>
  <c r="M122" i="76" s="1"/>
  <c r="K121" i="76"/>
  <c r="L121" i="76" s="1"/>
  <c r="M121" i="76" s="1"/>
  <c r="K120" i="76"/>
  <c r="L120" i="76" s="1"/>
  <c r="M120" i="76" s="1"/>
  <c r="L119" i="76"/>
  <c r="M119" i="76" s="1"/>
  <c r="K119" i="76"/>
  <c r="K118" i="76"/>
  <c r="L118" i="76" s="1"/>
  <c r="M118" i="76" s="1"/>
  <c r="K117" i="76"/>
  <c r="L117" i="76" s="1"/>
  <c r="M117" i="76" s="1"/>
  <c r="K116" i="76"/>
  <c r="K113" i="76"/>
  <c r="L113" i="76" s="1"/>
  <c r="M113" i="76" s="1"/>
  <c r="K112" i="76"/>
  <c r="L112" i="76" s="1"/>
  <c r="M112" i="76" s="1"/>
  <c r="K111" i="76"/>
  <c r="L111" i="76" s="1"/>
  <c r="M111" i="76" s="1"/>
  <c r="L110" i="76"/>
  <c r="M110" i="76" s="1"/>
  <c r="K110" i="76"/>
  <c r="K109" i="76"/>
  <c r="L109" i="76" s="1"/>
  <c r="M109" i="76" s="1"/>
  <c r="K108" i="76"/>
  <c r="L108" i="76" s="1"/>
  <c r="M108" i="76" s="1"/>
  <c r="K107" i="76"/>
  <c r="L107" i="76" s="1"/>
  <c r="M107" i="76" s="1"/>
  <c r="K106" i="76"/>
  <c r="L106" i="76" s="1"/>
  <c r="M106" i="76" s="1"/>
  <c r="K105" i="76"/>
  <c r="L105" i="76" s="1"/>
  <c r="M105" i="76" s="1"/>
  <c r="K104" i="76"/>
  <c r="L104" i="76" s="1"/>
  <c r="M104" i="76" s="1"/>
  <c r="K103" i="76"/>
  <c r="L103" i="76" s="1"/>
  <c r="M103" i="76" s="1"/>
  <c r="L102" i="76"/>
  <c r="M102" i="76" s="1"/>
  <c r="K102" i="76"/>
  <c r="K101" i="76"/>
  <c r="L101" i="76" s="1"/>
  <c r="M101" i="76" s="1"/>
  <c r="K100" i="76"/>
  <c r="L100" i="76" s="1"/>
  <c r="M100" i="76" s="1"/>
  <c r="K99" i="76"/>
  <c r="K90" i="76"/>
  <c r="L90" i="76" s="1"/>
  <c r="M90" i="76" s="1"/>
  <c r="K89" i="76"/>
  <c r="L89" i="76" s="1"/>
  <c r="M89" i="76" s="1"/>
  <c r="K88" i="76"/>
  <c r="L88" i="76" s="1"/>
  <c r="M88" i="76" s="1"/>
  <c r="L87" i="76"/>
  <c r="M87" i="76" s="1"/>
  <c r="K87" i="76"/>
  <c r="K86" i="76"/>
  <c r="L86" i="76" s="1"/>
  <c r="M86" i="76" s="1"/>
  <c r="K85" i="76"/>
  <c r="L85" i="76" s="1"/>
  <c r="M85" i="76" s="1"/>
  <c r="K84" i="76"/>
  <c r="L84" i="76" s="1"/>
  <c r="M84" i="76" s="1"/>
  <c r="K83" i="76"/>
  <c r="L83" i="76" s="1"/>
  <c r="M83" i="76" s="1"/>
  <c r="K82" i="76"/>
  <c r="L82" i="76" s="1"/>
  <c r="M82" i="76" s="1"/>
  <c r="K81" i="76"/>
  <c r="L81" i="76" s="1"/>
  <c r="M81" i="76" s="1"/>
  <c r="K80" i="76"/>
  <c r="L80" i="76" s="1"/>
  <c r="M80" i="76" s="1"/>
  <c r="K79" i="76"/>
  <c r="L79" i="76" s="1"/>
  <c r="M79" i="76" s="1"/>
  <c r="K78" i="76"/>
  <c r="L78" i="76" s="1"/>
  <c r="M78" i="76" s="1"/>
  <c r="K77" i="76"/>
  <c r="L77" i="76" s="1"/>
  <c r="M77" i="76" s="1"/>
  <c r="K76" i="76"/>
  <c r="K73" i="76"/>
  <c r="L73" i="76" s="1"/>
  <c r="M73" i="76" s="1"/>
  <c r="K72" i="76"/>
  <c r="L72" i="76" s="1"/>
  <c r="M72" i="76" s="1"/>
  <c r="K71" i="76"/>
  <c r="L71" i="76" s="1"/>
  <c r="M71" i="76" s="1"/>
  <c r="K70" i="76"/>
  <c r="L70" i="76" s="1"/>
  <c r="M70" i="76" s="1"/>
  <c r="K69" i="76"/>
  <c r="L69" i="76" s="1"/>
  <c r="M69" i="76" s="1"/>
  <c r="K68" i="76"/>
  <c r="L68" i="76" s="1"/>
  <c r="M68" i="76" s="1"/>
  <c r="K67" i="76"/>
  <c r="L67" i="76" s="1"/>
  <c r="M67" i="76" s="1"/>
  <c r="K66" i="76"/>
  <c r="L66" i="76" s="1"/>
  <c r="M66" i="76" s="1"/>
  <c r="K65" i="76"/>
  <c r="L65" i="76" s="1"/>
  <c r="M65" i="76" s="1"/>
  <c r="K64" i="76"/>
  <c r="L64" i="76" s="1"/>
  <c r="M64" i="76" s="1"/>
  <c r="K63" i="76"/>
  <c r="L63" i="76" s="1"/>
  <c r="M63" i="76" s="1"/>
  <c r="L62" i="76"/>
  <c r="M62" i="76" s="1"/>
  <c r="K62" i="76"/>
  <c r="K61" i="76"/>
  <c r="L61" i="76" s="1"/>
  <c r="M61" i="76" s="1"/>
  <c r="K60" i="76"/>
  <c r="L60" i="76" s="1"/>
  <c r="M60" i="76" s="1"/>
  <c r="K59" i="76"/>
  <c r="K50" i="76"/>
  <c r="L50" i="76" s="1"/>
  <c r="M50" i="76" s="1"/>
  <c r="K49" i="76"/>
  <c r="L49" i="76" s="1"/>
  <c r="M49" i="76" s="1"/>
  <c r="K48" i="76"/>
  <c r="L48" i="76" s="1"/>
  <c r="M48" i="76" s="1"/>
  <c r="L47" i="76"/>
  <c r="M47" i="76" s="1"/>
  <c r="K47" i="76"/>
  <c r="K46" i="76"/>
  <c r="L46" i="76" s="1"/>
  <c r="M46" i="76" s="1"/>
  <c r="K45" i="76"/>
  <c r="L45" i="76" s="1"/>
  <c r="M45" i="76" s="1"/>
  <c r="K44" i="76"/>
  <c r="L44" i="76" s="1"/>
  <c r="M44" i="76" s="1"/>
  <c r="L43" i="76"/>
  <c r="M43" i="76" s="1"/>
  <c r="K43" i="76"/>
  <c r="K42" i="76"/>
  <c r="L42" i="76" s="1"/>
  <c r="M42" i="76" s="1"/>
  <c r="K41" i="76"/>
  <c r="L41" i="76" s="1"/>
  <c r="M41" i="76" s="1"/>
  <c r="K40" i="76"/>
  <c r="L40" i="76" s="1"/>
  <c r="M40" i="76" s="1"/>
  <c r="L39" i="76"/>
  <c r="M39" i="76" s="1"/>
  <c r="K39" i="76"/>
  <c r="K38" i="76"/>
  <c r="L38" i="76" s="1"/>
  <c r="M38" i="76" s="1"/>
  <c r="K37" i="76"/>
  <c r="L37" i="76" s="1"/>
  <c r="M37" i="76" s="1"/>
  <c r="K36" i="76"/>
  <c r="K33" i="76"/>
  <c r="L33" i="76" s="1"/>
  <c r="M33" i="76" s="1"/>
  <c r="K32" i="76"/>
  <c r="L32" i="76" s="1"/>
  <c r="M32" i="76" s="1"/>
  <c r="K31" i="76"/>
  <c r="L31" i="76" s="1"/>
  <c r="M31" i="76" s="1"/>
  <c r="L30" i="76"/>
  <c r="M30" i="76" s="1"/>
  <c r="K30" i="76"/>
  <c r="K29" i="76"/>
  <c r="L29" i="76" s="1"/>
  <c r="M29" i="76" s="1"/>
  <c r="K28" i="76"/>
  <c r="L28" i="76" s="1"/>
  <c r="M28" i="76" s="1"/>
  <c r="K27" i="76"/>
  <c r="L27" i="76" s="1"/>
  <c r="M27" i="76" s="1"/>
  <c r="L26" i="76"/>
  <c r="M26" i="76" s="1"/>
  <c r="K26" i="76"/>
  <c r="K25" i="76"/>
  <c r="L25" i="76" s="1"/>
  <c r="M25" i="76" s="1"/>
  <c r="K24" i="76"/>
  <c r="L24" i="76" s="1"/>
  <c r="M24" i="76" s="1"/>
  <c r="K23" i="76"/>
  <c r="L23" i="76" s="1"/>
  <c r="M23" i="76" s="1"/>
  <c r="L22" i="76"/>
  <c r="M22" i="76" s="1"/>
  <c r="K22" i="76"/>
  <c r="K21" i="76"/>
  <c r="L21" i="76" s="1"/>
  <c r="M21" i="76" s="1"/>
  <c r="K20" i="76"/>
  <c r="L20" i="76" s="1"/>
  <c r="M20" i="76" s="1"/>
  <c r="K19" i="76"/>
  <c r="K810" i="74"/>
  <c r="L810" i="74" s="1"/>
  <c r="M810" i="74" s="1"/>
  <c r="K809" i="74"/>
  <c r="L809" i="74" s="1"/>
  <c r="M809" i="74" s="1"/>
  <c r="K808" i="74"/>
  <c r="L808" i="74" s="1"/>
  <c r="M808" i="74" s="1"/>
  <c r="L807" i="74"/>
  <c r="M807" i="74" s="1"/>
  <c r="K807" i="74"/>
  <c r="K806" i="74"/>
  <c r="L806" i="74" s="1"/>
  <c r="M806" i="74" s="1"/>
  <c r="K805" i="74"/>
  <c r="L805" i="74" s="1"/>
  <c r="M805" i="74" s="1"/>
  <c r="K804" i="74"/>
  <c r="L804" i="74" s="1"/>
  <c r="M804" i="74" s="1"/>
  <c r="K803" i="74"/>
  <c r="L803" i="74" s="1"/>
  <c r="M803" i="74" s="1"/>
  <c r="K802" i="74"/>
  <c r="L802" i="74" s="1"/>
  <c r="M802" i="74" s="1"/>
  <c r="K801" i="74"/>
  <c r="L801" i="74" s="1"/>
  <c r="M801" i="74" s="1"/>
  <c r="K800" i="74"/>
  <c r="L800" i="74" s="1"/>
  <c r="M800" i="74" s="1"/>
  <c r="L799" i="74"/>
  <c r="M799" i="74" s="1"/>
  <c r="K799" i="74"/>
  <c r="K798" i="74"/>
  <c r="L798" i="74" s="1"/>
  <c r="M798" i="74" s="1"/>
  <c r="K797" i="74"/>
  <c r="L797" i="74" s="1"/>
  <c r="M797" i="74" s="1"/>
  <c r="K796" i="74"/>
  <c r="K793" i="74"/>
  <c r="L793" i="74" s="1"/>
  <c r="M793" i="74" s="1"/>
  <c r="K792" i="74"/>
  <c r="L792" i="74" s="1"/>
  <c r="M792" i="74" s="1"/>
  <c r="K791" i="74"/>
  <c r="L791" i="74" s="1"/>
  <c r="M791" i="74" s="1"/>
  <c r="L790" i="74"/>
  <c r="M790" i="74" s="1"/>
  <c r="K790" i="74"/>
  <c r="K789" i="74"/>
  <c r="L789" i="74" s="1"/>
  <c r="M789" i="74" s="1"/>
  <c r="K788" i="74"/>
  <c r="L788" i="74" s="1"/>
  <c r="M788" i="74" s="1"/>
  <c r="K787" i="74"/>
  <c r="L787" i="74" s="1"/>
  <c r="M787" i="74" s="1"/>
  <c r="K786" i="74"/>
  <c r="L786" i="74" s="1"/>
  <c r="M786" i="74" s="1"/>
  <c r="K785" i="74"/>
  <c r="L785" i="74" s="1"/>
  <c r="M785" i="74" s="1"/>
  <c r="K784" i="74"/>
  <c r="L784" i="74" s="1"/>
  <c r="M784" i="74" s="1"/>
  <c r="K783" i="74"/>
  <c r="L783" i="74" s="1"/>
  <c r="M783" i="74" s="1"/>
  <c r="L782" i="74"/>
  <c r="M782" i="74" s="1"/>
  <c r="K782" i="74"/>
  <c r="K781" i="74"/>
  <c r="L781" i="74" s="1"/>
  <c r="M781" i="74" s="1"/>
  <c r="K780" i="74"/>
  <c r="L780" i="74" s="1"/>
  <c r="M780" i="74" s="1"/>
  <c r="K779" i="74"/>
  <c r="K770" i="74"/>
  <c r="L770" i="74" s="1"/>
  <c r="M770" i="74" s="1"/>
  <c r="K769" i="74"/>
  <c r="L769" i="74" s="1"/>
  <c r="M769" i="74" s="1"/>
  <c r="K768" i="74"/>
  <c r="L768" i="74" s="1"/>
  <c r="M768" i="74" s="1"/>
  <c r="K767" i="74"/>
  <c r="L767" i="74" s="1"/>
  <c r="M767" i="74" s="1"/>
  <c r="K766" i="74"/>
  <c r="L766" i="74" s="1"/>
  <c r="M766" i="74" s="1"/>
  <c r="K765" i="74"/>
  <c r="L765" i="74" s="1"/>
  <c r="M765" i="74" s="1"/>
  <c r="K764" i="74"/>
  <c r="L764" i="74" s="1"/>
  <c r="M764" i="74" s="1"/>
  <c r="K763" i="74"/>
  <c r="L763" i="74" s="1"/>
  <c r="M763" i="74" s="1"/>
  <c r="K762" i="74"/>
  <c r="L762" i="74" s="1"/>
  <c r="M762" i="74" s="1"/>
  <c r="K761" i="74"/>
  <c r="L761" i="74" s="1"/>
  <c r="M761" i="74" s="1"/>
  <c r="K760" i="74"/>
  <c r="L760" i="74" s="1"/>
  <c r="M760" i="74" s="1"/>
  <c r="K759" i="74"/>
  <c r="L759" i="74" s="1"/>
  <c r="M759" i="74" s="1"/>
  <c r="K758" i="74"/>
  <c r="L758" i="74" s="1"/>
  <c r="M758" i="74" s="1"/>
  <c r="K757" i="74"/>
  <c r="L757" i="74" s="1"/>
  <c r="M757" i="74" s="1"/>
  <c r="K756" i="74"/>
  <c r="K753" i="74"/>
  <c r="L753" i="74" s="1"/>
  <c r="M753" i="74" s="1"/>
  <c r="K752" i="74"/>
  <c r="L752" i="74" s="1"/>
  <c r="M752" i="74" s="1"/>
  <c r="K751" i="74"/>
  <c r="L751" i="74" s="1"/>
  <c r="M751" i="74" s="1"/>
  <c r="K750" i="74"/>
  <c r="L750" i="74" s="1"/>
  <c r="M750" i="74" s="1"/>
  <c r="K749" i="74"/>
  <c r="L749" i="74" s="1"/>
  <c r="M749" i="74" s="1"/>
  <c r="K748" i="74"/>
  <c r="L748" i="74" s="1"/>
  <c r="M748" i="74" s="1"/>
  <c r="K747" i="74"/>
  <c r="L747" i="74" s="1"/>
  <c r="M747" i="74" s="1"/>
  <c r="K746" i="74"/>
  <c r="L746" i="74" s="1"/>
  <c r="M746" i="74" s="1"/>
  <c r="K745" i="74"/>
  <c r="L745" i="74" s="1"/>
  <c r="M745" i="74" s="1"/>
  <c r="K744" i="74"/>
  <c r="L744" i="74" s="1"/>
  <c r="M744" i="74" s="1"/>
  <c r="K743" i="74"/>
  <c r="L743" i="74" s="1"/>
  <c r="M743" i="74" s="1"/>
  <c r="K742" i="74"/>
  <c r="L742" i="74" s="1"/>
  <c r="M742" i="74" s="1"/>
  <c r="K741" i="74"/>
  <c r="L741" i="74" s="1"/>
  <c r="M741" i="74" s="1"/>
  <c r="K740" i="74"/>
  <c r="L740" i="74" s="1"/>
  <c r="M740" i="74" s="1"/>
  <c r="K739" i="74"/>
  <c r="K730" i="74"/>
  <c r="L730" i="74" s="1"/>
  <c r="M730" i="74" s="1"/>
  <c r="K729" i="74"/>
  <c r="L729" i="74" s="1"/>
  <c r="M729" i="74" s="1"/>
  <c r="K728" i="74"/>
  <c r="L728" i="74" s="1"/>
  <c r="M728" i="74" s="1"/>
  <c r="L727" i="74"/>
  <c r="M727" i="74" s="1"/>
  <c r="K727" i="74"/>
  <c r="K726" i="74"/>
  <c r="L726" i="74" s="1"/>
  <c r="M726" i="74" s="1"/>
  <c r="K725" i="74"/>
  <c r="L725" i="74" s="1"/>
  <c r="M725" i="74" s="1"/>
  <c r="K724" i="74"/>
  <c r="L724" i="74" s="1"/>
  <c r="M724" i="74" s="1"/>
  <c r="K723" i="74"/>
  <c r="L723" i="74" s="1"/>
  <c r="M723" i="74" s="1"/>
  <c r="K722" i="74"/>
  <c r="L722" i="74" s="1"/>
  <c r="M722" i="74" s="1"/>
  <c r="K721" i="74"/>
  <c r="L721" i="74" s="1"/>
  <c r="M721" i="74" s="1"/>
  <c r="K720" i="74"/>
  <c r="L720" i="74" s="1"/>
  <c r="M720" i="74" s="1"/>
  <c r="L719" i="74"/>
  <c r="M719" i="74" s="1"/>
  <c r="K719" i="74"/>
  <c r="K718" i="74"/>
  <c r="L718" i="74" s="1"/>
  <c r="M718" i="74" s="1"/>
  <c r="K717" i="74"/>
  <c r="L717" i="74" s="1"/>
  <c r="M717" i="74" s="1"/>
  <c r="K716" i="74"/>
  <c r="K713" i="74"/>
  <c r="L713" i="74" s="1"/>
  <c r="M713" i="74" s="1"/>
  <c r="K712" i="74"/>
  <c r="L712" i="74" s="1"/>
  <c r="M712" i="74" s="1"/>
  <c r="K711" i="74"/>
  <c r="L711" i="74" s="1"/>
  <c r="M711" i="74" s="1"/>
  <c r="L710" i="74"/>
  <c r="M710" i="74" s="1"/>
  <c r="K710" i="74"/>
  <c r="K709" i="74"/>
  <c r="L709" i="74" s="1"/>
  <c r="M709" i="74" s="1"/>
  <c r="K708" i="74"/>
  <c r="L708" i="74" s="1"/>
  <c r="M708" i="74" s="1"/>
  <c r="K707" i="74"/>
  <c r="L707" i="74" s="1"/>
  <c r="M707" i="74" s="1"/>
  <c r="K706" i="74"/>
  <c r="L706" i="74" s="1"/>
  <c r="M706" i="74" s="1"/>
  <c r="K705" i="74"/>
  <c r="L705" i="74" s="1"/>
  <c r="M705" i="74" s="1"/>
  <c r="K704" i="74"/>
  <c r="L704" i="74" s="1"/>
  <c r="M704" i="74" s="1"/>
  <c r="K703" i="74"/>
  <c r="L703" i="74" s="1"/>
  <c r="M703" i="74" s="1"/>
  <c r="L702" i="74"/>
  <c r="M702" i="74" s="1"/>
  <c r="K702" i="74"/>
  <c r="K701" i="74"/>
  <c r="L701" i="74" s="1"/>
  <c r="M701" i="74" s="1"/>
  <c r="K700" i="74"/>
  <c r="L700" i="74" s="1"/>
  <c r="M700" i="74" s="1"/>
  <c r="K699" i="74"/>
  <c r="K690" i="74"/>
  <c r="L690" i="74" s="1"/>
  <c r="M690" i="74" s="1"/>
  <c r="K689" i="74"/>
  <c r="L689" i="74" s="1"/>
  <c r="M689" i="74" s="1"/>
  <c r="K688" i="74"/>
  <c r="L688" i="74" s="1"/>
  <c r="M688" i="74" s="1"/>
  <c r="L687" i="74"/>
  <c r="M687" i="74" s="1"/>
  <c r="K687" i="74"/>
  <c r="K686" i="74"/>
  <c r="L686" i="74" s="1"/>
  <c r="M686" i="74" s="1"/>
  <c r="K685" i="74"/>
  <c r="L685" i="74" s="1"/>
  <c r="M685" i="74" s="1"/>
  <c r="K684" i="74"/>
  <c r="L684" i="74" s="1"/>
  <c r="M684" i="74" s="1"/>
  <c r="K683" i="74"/>
  <c r="L683" i="74" s="1"/>
  <c r="M683" i="74" s="1"/>
  <c r="K682" i="74"/>
  <c r="L682" i="74" s="1"/>
  <c r="M682" i="74" s="1"/>
  <c r="K681" i="74"/>
  <c r="L681" i="74" s="1"/>
  <c r="M681" i="74" s="1"/>
  <c r="K680" i="74"/>
  <c r="L680" i="74" s="1"/>
  <c r="M680" i="74" s="1"/>
  <c r="L679" i="74"/>
  <c r="M679" i="74" s="1"/>
  <c r="K679" i="74"/>
  <c r="K678" i="74"/>
  <c r="L678" i="74" s="1"/>
  <c r="M678" i="74" s="1"/>
  <c r="K677" i="74"/>
  <c r="L677" i="74" s="1"/>
  <c r="M677" i="74" s="1"/>
  <c r="K676" i="74"/>
  <c r="K673" i="74"/>
  <c r="L673" i="74" s="1"/>
  <c r="M673" i="74" s="1"/>
  <c r="K672" i="74"/>
  <c r="L672" i="74" s="1"/>
  <c r="M672" i="74" s="1"/>
  <c r="K671" i="74"/>
  <c r="L671" i="74" s="1"/>
  <c r="M671" i="74" s="1"/>
  <c r="L670" i="74"/>
  <c r="M670" i="74" s="1"/>
  <c r="K670" i="74"/>
  <c r="K669" i="74"/>
  <c r="L669" i="74" s="1"/>
  <c r="M669" i="74" s="1"/>
  <c r="K668" i="74"/>
  <c r="L668" i="74" s="1"/>
  <c r="M668" i="74" s="1"/>
  <c r="K667" i="74"/>
  <c r="L667" i="74" s="1"/>
  <c r="M667" i="74" s="1"/>
  <c r="K666" i="74"/>
  <c r="L666" i="74" s="1"/>
  <c r="M666" i="74" s="1"/>
  <c r="K665" i="74"/>
  <c r="L665" i="74" s="1"/>
  <c r="M665" i="74" s="1"/>
  <c r="K664" i="74"/>
  <c r="L664" i="74" s="1"/>
  <c r="M664" i="74" s="1"/>
  <c r="K663" i="74"/>
  <c r="L663" i="74" s="1"/>
  <c r="M663" i="74" s="1"/>
  <c r="L662" i="74"/>
  <c r="M662" i="74" s="1"/>
  <c r="K662" i="74"/>
  <c r="K661" i="74"/>
  <c r="L661" i="74" s="1"/>
  <c r="M661" i="74" s="1"/>
  <c r="K660" i="74"/>
  <c r="L660" i="74" s="1"/>
  <c r="M660" i="74" s="1"/>
  <c r="K659" i="74"/>
  <c r="K650" i="74"/>
  <c r="L650" i="74" s="1"/>
  <c r="M650" i="74" s="1"/>
  <c r="K649" i="74"/>
  <c r="L649" i="74" s="1"/>
  <c r="M649" i="74" s="1"/>
  <c r="K648" i="74"/>
  <c r="L648" i="74" s="1"/>
  <c r="M648" i="74" s="1"/>
  <c r="K647" i="74"/>
  <c r="L647" i="74" s="1"/>
  <c r="M647" i="74" s="1"/>
  <c r="K646" i="74"/>
  <c r="L646" i="74" s="1"/>
  <c r="M646" i="74" s="1"/>
  <c r="K645" i="74"/>
  <c r="L645" i="74" s="1"/>
  <c r="M645" i="74" s="1"/>
  <c r="L644" i="74"/>
  <c r="M644" i="74" s="1"/>
  <c r="K644" i="74"/>
  <c r="K643" i="74"/>
  <c r="L643" i="74" s="1"/>
  <c r="M643" i="74" s="1"/>
  <c r="K642" i="74"/>
  <c r="L642" i="74" s="1"/>
  <c r="M642" i="74" s="1"/>
  <c r="K641" i="74"/>
  <c r="L641" i="74" s="1"/>
  <c r="M641" i="74" s="1"/>
  <c r="K640" i="74"/>
  <c r="L640" i="74" s="1"/>
  <c r="M640" i="74" s="1"/>
  <c r="K639" i="74"/>
  <c r="L639" i="74" s="1"/>
  <c r="M639" i="74" s="1"/>
  <c r="K638" i="74"/>
  <c r="L638" i="74" s="1"/>
  <c r="M638" i="74" s="1"/>
  <c r="K637" i="74"/>
  <c r="L637" i="74" s="1"/>
  <c r="M637" i="74" s="1"/>
  <c r="L636" i="74"/>
  <c r="K636" i="74"/>
  <c r="L633" i="74"/>
  <c r="M633" i="74" s="1"/>
  <c r="K633" i="74"/>
  <c r="K632" i="74"/>
  <c r="L632" i="74" s="1"/>
  <c r="M632" i="74" s="1"/>
  <c r="K631" i="74"/>
  <c r="L631" i="74" s="1"/>
  <c r="M631" i="74" s="1"/>
  <c r="K630" i="74"/>
  <c r="L630" i="74" s="1"/>
  <c r="M630" i="74" s="1"/>
  <c r="K629" i="74"/>
  <c r="L629" i="74" s="1"/>
  <c r="M629" i="74" s="1"/>
  <c r="K628" i="74"/>
  <c r="L628" i="74" s="1"/>
  <c r="M628" i="74" s="1"/>
  <c r="K627" i="74"/>
  <c r="L627" i="74" s="1"/>
  <c r="M627" i="74" s="1"/>
  <c r="K626" i="74"/>
  <c r="L626" i="74" s="1"/>
  <c r="M626" i="74" s="1"/>
  <c r="L625" i="74"/>
  <c r="M625" i="74" s="1"/>
  <c r="K625" i="74"/>
  <c r="K624" i="74"/>
  <c r="L624" i="74" s="1"/>
  <c r="M624" i="74" s="1"/>
  <c r="K623" i="74"/>
  <c r="L623" i="74" s="1"/>
  <c r="M623" i="74" s="1"/>
  <c r="K622" i="74"/>
  <c r="L622" i="74" s="1"/>
  <c r="M622" i="74" s="1"/>
  <c r="K621" i="74"/>
  <c r="L621" i="74" s="1"/>
  <c r="M621" i="74" s="1"/>
  <c r="K620" i="74"/>
  <c r="K619" i="74"/>
  <c r="L619" i="74" s="1"/>
  <c r="K610" i="74"/>
  <c r="L610" i="74" s="1"/>
  <c r="M610" i="74" s="1"/>
  <c r="K609" i="74"/>
  <c r="L609" i="74" s="1"/>
  <c r="M609" i="74" s="1"/>
  <c r="K608" i="74"/>
  <c r="L608" i="74" s="1"/>
  <c r="M608" i="74" s="1"/>
  <c r="K607" i="74"/>
  <c r="L607" i="74" s="1"/>
  <c r="M607" i="74" s="1"/>
  <c r="K606" i="74"/>
  <c r="L606" i="74" s="1"/>
  <c r="M606" i="74" s="1"/>
  <c r="K605" i="74"/>
  <c r="L605" i="74" s="1"/>
  <c r="M605" i="74" s="1"/>
  <c r="L604" i="74"/>
  <c r="M604" i="74" s="1"/>
  <c r="K604" i="74"/>
  <c r="K603" i="74"/>
  <c r="L603" i="74" s="1"/>
  <c r="M603" i="74" s="1"/>
  <c r="K602" i="74"/>
  <c r="L602" i="74" s="1"/>
  <c r="M602" i="74" s="1"/>
  <c r="K601" i="74"/>
  <c r="L601" i="74" s="1"/>
  <c r="M601" i="74" s="1"/>
  <c r="K600" i="74"/>
  <c r="L600" i="74" s="1"/>
  <c r="M600" i="74" s="1"/>
  <c r="K599" i="74"/>
  <c r="L599" i="74" s="1"/>
  <c r="M599" i="74" s="1"/>
  <c r="K598" i="74"/>
  <c r="L598" i="74" s="1"/>
  <c r="M598" i="74" s="1"/>
  <c r="K597" i="74"/>
  <c r="L597" i="74" s="1"/>
  <c r="M597" i="74" s="1"/>
  <c r="L596" i="74"/>
  <c r="K596" i="74"/>
  <c r="L593" i="74"/>
  <c r="M593" i="74" s="1"/>
  <c r="K593" i="74"/>
  <c r="K592" i="74"/>
  <c r="L592" i="74" s="1"/>
  <c r="M592" i="74" s="1"/>
  <c r="K591" i="74"/>
  <c r="L591" i="74" s="1"/>
  <c r="M591" i="74" s="1"/>
  <c r="K590" i="74"/>
  <c r="L590" i="74" s="1"/>
  <c r="M590" i="74" s="1"/>
  <c r="K589" i="74"/>
  <c r="L589" i="74" s="1"/>
  <c r="M589" i="74" s="1"/>
  <c r="K588" i="74"/>
  <c r="L588" i="74" s="1"/>
  <c r="M588" i="74" s="1"/>
  <c r="K587" i="74"/>
  <c r="L587" i="74" s="1"/>
  <c r="M587" i="74" s="1"/>
  <c r="K586" i="74"/>
  <c r="L586" i="74" s="1"/>
  <c r="M586" i="74" s="1"/>
  <c r="L585" i="74"/>
  <c r="M585" i="74" s="1"/>
  <c r="K585" i="74"/>
  <c r="K584" i="74"/>
  <c r="L584" i="74" s="1"/>
  <c r="M584" i="74" s="1"/>
  <c r="K583" i="74"/>
  <c r="L583" i="74" s="1"/>
  <c r="M583" i="74" s="1"/>
  <c r="K582" i="74"/>
  <c r="L582" i="74" s="1"/>
  <c r="M582" i="74" s="1"/>
  <c r="K581" i="74"/>
  <c r="L581" i="74" s="1"/>
  <c r="M581" i="74" s="1"/>
  <c r="K580" i="74"/>
  <c r="L580" i="74" s="1"/>
  <c r="M580" i="74" s="1"/>
  <c r="K579" i="74"/>
  <c r="K594" i="74" s="1"/>
  <c r="K570" i="74"/>
  <c r="L570" i="74" s="1"/>
  <c r="M570" i="74" s="1"/>
  <c r="L569" i="74"/>
  <c r="M569" i="74" s="1"/>
  <c r="K569" i="74"/>
  <c r="K568" i="74"/>
  <c r="L568" i="74" s="1"/>
  <c r="M568" i="74" s="1"/>
  <c r="K567" i="74"/>
  <c r="L567" i="74" s="1"/>
  <c r="M567" i="74" s="1"/>
  <c r="K566" i="74"/>
  <c r="L566" i="74" s="1"/>
  <c r="M566" i="74" s="1"/>
  <c r="K565" i="74"/>
  <c r="L565" i="74" s="1"/>
  <c r="M565" i="74" s="1"/>
  <c r="K564" i="74"/>
  <c r="L564" i="74" s="1"/>
  <c r="M564" i="74" s="1"/>
  <c r="K563" i="74"/>
  <c r="L563" i="74" s="1"/>
  <c r="M563" i="74" s="1"/>
  <c r="K562" i="74"/>
  <c r="L562" i="74" s="1"/>
  <c r="M562" i="74" s="1"/>
  <c r="L561" i="74"/>
  <c r="M561" i="74" s="1"/>
  <c r="K561" i="74"/>
  <c r="K560" i="74"/>
  <c r="L560" i="74" s="1"/>
  <c r="M560" i="74" s="1"/>
  <c r="K559" i="74"/>
  <c r="L559" i="74" s="1"/>
  <c r="M559" i="74" s="1"/>
  <c r="K558" i="74"/>
  <c r="L558" i="74" s="1"/>
  <c r="M558" i="74" s="1"/>
  <c r="K557" i="74"/>
  <c r="L557" i="74" s="1"/>
  <c r="M557" i="74" s="1"/>
  <c r="K556" i="74"/>
  <c r="K553" i="74"/>
  <c r="L553" i="74" s="1"/>
  <c r="M553" i="74" s="1"/>
  <c r="K552" i="74"/>
  <c r="L552" i="74" s="1"/>
  <c r="M552" i="74" s="1"/>
  <c r="K551" i="74"/>
  <c r="L551" i="74" s="1"/>
  <c r="M551" i="74" s="1"/>
  <c r="K550" i="74"/>
  <c r="L550" i="74" s="1"/>
  <c r="M550" i="74" s="1"/>
  <c r="K549" i="74"/>
  <c r="L549" i="74" s="1"/>
  <c r="M549" i="74" s="1"/>
  <c r="L548" i="74"/>
  <c r="M548" i="74" s="1"/>
  <c r="K548" i="74"/>
  <c r="K547" i="74"/>
  <c r="L547" i="74" s="1"/>
  <c r="M547" i="74" s="1"/>
  <c r="K546" i="74"/>
  <c r="L546" i="74" s="1"/>
  <c r="M546" i="74" s="1"/>
  <c r="K545" i="74"/>
  <c r="L545" i="74" s="1"/>
  <c r="M545" i="74" s="1"/>
  <c r="K544" i="74"/>
  <c r="L544" i="74" s="1"/>
  <c r="M544" i="74" s="1"/>
  <c r="K543" i="74"/>
  <c r="L543" i="74" s="1"/>
  <c r="M543" i="74" s="1"/>
  <c r="K542" i="74"/>
  <c r="L542" i="74" s="1"/>
  <c r="M542" i="74" s="1"/>
  <c r="K541" i="74"/>
  <c r="L541" i="74" s="1"/>
  <c r="M541" i="74" s="1"/>
  <c r="L540" i="74"/>
  <c r="M540" i="74" s="1"/>
  <c r="K540" i="74"/>
  <c r="K539" i="74"/>
  <c r="K554" i="74" s="1"/>
  <c r="K530" i="74"/>
  <c r="L530" i="74" s="1"/>
  <c r="M530" i="74" s="1"/>
  <c r="L529" i="74"/>
  <c r="M529" i="74" s="1"/>
  <c r="K529" i="74"/>
  <c r="K528" i="74"/>
  <c r="L528" i="74" s="1"/>
  <c r="M528" i="74" s="1"/>
  <c r="K527" i="74"/>
  <c r="L527" i="74" s="1"/>
  <c r="M527" i="74" s="1"/>
  <c r="K526" i="74"/>
  <c r="L526" i="74" s="1"/>
  <c r="M526" i="74" s="1"/>
  <c r="K525" i="74"/>
  <c r="L525" i="74" s="1"/>
  <c r="M525" i="74" s="1"/>
  <c r="K524" i="74"/>
  <c r="L524" i="74" s="1"/>
  <c r="M524" i="74" s="1"/>
  <c r="K523" i="74"/>
  <c r="L523" i="74" s="1"/>
  <c r="M523" i="74" s="1"/>
  <c r="K522" i="74"/>
  <c r="L522" i="74" s="1"/>
  <c r="M522" i="74" s="1"/>
  <c r="L521" i="74"/>
  <c r="M521" i="74" s="1"/>
  <c r="K521" i="74"/>
  <c r="K520" i="74"/>
  <c r="L520" i="74" s="1"/>
  <c r="M520" i="74" s="1"/>
  <c r="K519" i="74"/>
  <c r="L519" i="74" s="1"/>
  <c r="M519" i="74" s="1"/>
  <c r="K518" i="74"/>
  <c r="L518" i="74" s="1"/>
  <c r="M518" i="74" s="1"/>
  <c r="K517" i="74"/>
  <c r="L517" i="74" s="1"/>
  <c r="M517" i="74" s="1"/>
  <c r="K516" i="74"/>
  <c r="K513" i="74"/>
  <c r="L513" i="74" s="1"/>
  <c r="M513" i="74" s="1"/>
  <c r="K512" i="74"/>
  <c r="L512" i="74" s="1"/>
  <c r="M512" i="74" s="1"/>
  <c r="K511" i="74"/>
  <c r="L511" i="74" s="1"/>
  <c r="M511" i="74" s="1"/>
  <c r="K510" i="74"/>
  <c r="L510" i="74" s="1"/>
  <c r="M510" i="74" s="1"/>
  <c r="K509" i="74"/>
  <c r="L509" i="74" s="1"/>
  <c r="M509" i="74" s="1"/>
  <c r="L508" i="74"/>
  <c r="M508" i="74" s="1"/>
  <c r="K508" i="74"/>
  <c r="K507" i="74"/>
  <c r="L507" i="74" s="1"/>
  <c r="M507" i="74" s="1"/>
  <c r="K506" i="74"/>
  <c r="L506" i="74" s="1"/>
  <c r="M506" i="74" s="1"/>
  <c r="K505" i="74"/>
  <c r="L505" i="74" s="1"/>
  <c r="M505" i="74" s="1"/>
  <c r="K504" i="74"/>
  <c r="L504" i="74" s="1"/>
  <c r="M504" i="74" s="1"/>
  <c r="K503" i="74"/>
  <c r="L503" i="74" s="1"/>
  <c r="M503" i="74" s="1"/>
  <c r="K502" i="74"/>
  <c r="L502" i="74" s="1"/>
  <c r="M502" i="74" s="1"/>
  <c r="K501" i="74"/>
  <c r="L501" i="74" s="1"/>
  <c r="M501" i="74" s="1"/>
  <c r="L500" i="74"/>
  <c r="M500" i="74" s="1"/>
  <c r="K500" i="74"/>
  <c r="K499" i="74"/>
  <c r="K514" i="74" s="1"/>
  <c r="K490" i="74"/>
  <c r="L490" i="74" s="1"/>
  <c r="M490" i="74" s="1"/>
  <c r="L489" i="74"/>
  <c r="M489" i="74" s="1"/>
  <c r="K489" i="74"/>
  <c r="K488" i="74"/>
  <c r="L488" i="74" s="1"/>
  <c r="M488" i="74" s="1"/>
  <c r="K487" i="74"/>
  <c r="L487" i="74" s="1"/>
  <c r="M487" i="74" s="1"/>
  <c r="K486" i="74"/>
  <c r="L486" i="74" s="1"/>
  <c r="M486" i="74" s="1"/>
  <c r="K485" i="74"/>
  <c r="L485" i="74" s="1"/>
  <c r="M485" i="74" s="1"/>
  <c r="K484" i="74"/>
  <c r="L484" i="74" s="1"/>
  <c r="M484" i="74" s="1"/>
  <c r="K483" i="74"/>
  <c r="L483" i="74" s="1"/>
  <c r="M483" i="74" s="1"/>
  <c r="K482" i="74"/>
  <c r="L482" i="74" s="1"/>
  <c r="M482" i="74" s="1"/>
  <c r="L481" i="74"/>
  <c r="M481" i="74" s="1"/>
  <c r="K481" i="74"/>
  <c r="K480" i="74"/>
  <c r="L480" i="74" s="1"/>
  <c r="M480" i="74" s="1"/>
  <c r="K479" i="74"/>
  <c r="L479" i="74" s="1"/>
  <c r="M479" i="74" s="1"/>
  <c r="K478" i="74"/>
  <c r="L478" i="74" s="1"/>
  <c r="M478" i="74" s="1"/>
  <c r="K477" i="74"/>
  <c r="L477" i="74" s="1"/>
  <c r="M477" i="74" s="1"/>
  <c r="K476" i="74"/>
  <c r="K473" i="74"/>
  <c r="L473" i="74" s="1"/>
  <c r="M473" i="74" s="1"/>
  <c r="K472" i="74"/>
  <c r="L472" i="74" s="1"/>
  <c r="M472" i="74" s="1"/>
  <c r="K471" i="74"/>
  <c r="L471" i="74" s="1"/>
  <c r="M471" i="74" s="1"/>
  <c r="K470" i="74"/>
  <c r="L470" i="74" s="1"/>
  <c r="M470" i="74" s="1"/>
  <c r="K469" i="74"/>
  <c r="L469" i="74" s="1"/>
  <c r="M469" i="74" s="1"/>
  <c r="L468" i="74"/>
  <c r="M468" i="74" s="1"/>
  <c r="K468" i="74"/>
  <c r="K467" i="74"/>
  <c r="L467" i="74" s="1"/>
  <c r="M467" i="74" s="1"/>
  <c r="K466" i="74"/>
  <c r="L466" i="74" s="1"/>
  <c r="M466" i="74" s="1"/>
  <c r="K465" i="74"/>
  <c r="L465" i="74" s="1"/>
  <c r="M465" i="74" s="1"/>
  <c r="K464" i="74"/>
  <c r="L464" i="74" s="1"/>
  <c r="M464" i="74" s="1"/>
  <c r="K463" i="74"/>
  <c r="L463" i="74" s="1"/>
  <c r="M463" i="74" s="1"/>
  <c r="K462" i="74"/>
  <c r="L462" i="74" s="1"/>
  <c r="M462" i="74" s="1"/>
  <c r="K461" i="74"/>
  <c r="L461" i="74" s="1"/>
  <c r="M461" i="74" s="1"/>
  <c r="L460" i="74"/>
  <c r="M460" i="74" s="1"/>
  <c r="K460" i="74"/>
  <c r="K459" i="74"/>
  <c r="K474" i="74" s="1"/>
  <c r="K450" i="74"/>
  <c r="L450" i="74" s="1"/>
  <c r="M450" i="74" s="1"/>
  <c r="L449" i="74"/>
  <c r="M449" i="74" s="1"/>
  <c r="K449" i="74"/>
  <c r="K448" i="74"/>
  <c r="L448" i="74" s="1"/>
  <c r="M448" i="74" s="1"/>
  <c r="K447" i="74"/>
  <c r="L447" i="74" s="1"/>
  <c r="M447" i="74" s="1"/>
  <c r="K446" i="74"/>
  <c r="L446" i="74" s="1"/>
  <c r="M446" i="74" s="1"/>
  <c r="K445" i="74"/>
  <c r="L445" i="74" s="1"/>
  <c r="M445" i="74" s="1"/>
  <c r="K444" i="74"/>
  <c r="L444" i="74" s="1"/>
  <c r="M444" i="74" s="1"/>
  <c r="K443" i="74"/>
  <c r="L443" i="74" s="1"/>
  <c r="M443" i="74" s="1"/>
  <c r="K442" i="74"/>
  <c r="L442" i="74" s="1"/>
  <c r="M442" i="74" s="1"/>
  <c r="L441" i="74"/>
  <c r="M441" i="74" s="1"/>
  <c r="K441" i="74"/>
  <c r="K440" i="74"/>
  <c r="L440" i="74" s="1"/>
  <c r="M440" i="74" s="1"/>
  <c r="K439" i="74"/>
  <c r="L439" i="74" s="1"/>
  <c r="M439" i="74" s="1"/>
  <c r="K438" i="74"/>
  <c r="L438" i="74" s="1"/>
  <c r="M438" i="74" s="1"/>
  <c r="K437" i="74"/>
  <c r="L437" i="74" s="1"/>
  <c r="M437" i="74" s="1"/>
  <c r="K436" i="74"/>
  <c r="K433" i="74"/>
  <c r="L433" i="74" s="1"/>
  <c r="M433" i="74" s="1"/>
  <c r="K432" i="74"/>
  <c r="L432" i="74" s="1"/>
  <c r="M432" i="74" s="1"/>
  <c r="K431" i="74"/>
  <c r="L431" i="74" s="1"/>
  <c r="M431" i="74" s="1"/>
  <c r="K430" i="74"/>
  <c r="L430" i="74" s="1"/>
  <c r="M430" i="74" s="1"/>
  <c r="K429" i="74"/>
  <c r="L429" i="74" s="1"/>
  <c r="M429" i="74" s="1"/>
  <c r="L428" i="74"/>
  <c r="M428" i="74" s="1"/>
  <c r="K428" i="74"/>
  <c r="K427" i="74"/>
  <c r="L427" i="74" s="1"/>
  <c r="M427" i="74" s="1"/>
  <c r="K426" i="74"/>
  <c r="L426" i="74" s="1"/>
  <c r="M426" i="74" s="1"/>
  <c r="K425" i="74"/>
  <c r="L425" i="74" s="1"/>
  <c r="M425" i="74" s="1"/>
  <c r="K424" i="74"/>
  <c r="L424" i="74" s="1"/>
  <c r="M424" i="74" s="1"/>
  <c r="K423" i="74"/>
  <c r="L423" i="74" s="1"/>
  <c r="M423" i="74" s="1"/>
  <c r="K422" i="74"/>
  <c r="L422" i="74" s="1"/>
  <c r="M422" i="74" s="1"/>
  <c r="K421" i="74"/>
  <c r="L421" i="74" s="1"/>
  <c r="M421" i="74" s="1"/>
  <c r="L420" i="74"/>
  <c r="M420" i="74" s="1"/>
  <c r="K420" i="74"/>
  <c r="K419" i="74"/>
  <c r="K410" i="74"/>
  <c r="L410" i="74" s="1"/>
  <c r="M410" i="74" s="1"/>
  <c r="L409" i="74"/>
  <c r="M409" i="74" s="1"/>
  <c r="K409" i="74"/>
  <c r="K408" i="74"/>
  <c r="L408" i="74" s="1"/>
  <c r="M408" i="74" s="1"/>
  <c r="K407" i="74"/>
  <c r="L407" i="74" s="1"/>
  <c r="M407" i="74" s="1"/>
  <c r="K406" i="74"/>
  <c r="L406" i="74" s="1"/>
  <c r="M406" i="74" s="1"/>
  <c r="K405" i="74"/>
  <c r="L405" i="74" s="1"/>
  <c r="M405" i="74" s="1"/>
  <c r="K404" i="74"/>
  <c r="L404" i="74" s="1"/>
  <c r="M404" i="74" s="1"/>
  <c r="K403" i="74"/>
  <c r="L403" i="74" s="1"/>
  <c r="M403" i="74" s="1"/>
  <c r="K402" i="74"/>
  <c r="L402" i="74" s="1"/>
  <c r="M402" i="74" s="1"/>
  <c r="L401" i="74"/>
  <c r="M401" i="74" s="1"/>
  <c r="K401" i="74"/>
  <c r="K400" i="74"/>
  <c r="L400" i="74" s="1"/>
  <c r="M400" i="74" s="1"/>
  <c r="K399" i="74"/>
  <c r="L399" i="74" s="1"/>
  <c r="M399" i="74" s="1"/>
  <c r="K398" i="74"/>
  <c r="L398" i="74" s="1"/>
  <c r="M398" i="74" s="1"/>
  <c r="K397" i="74"/>
  <c r="L397" i="74" s="1"/>
  <c r="M397" i="74" s="1"/>
  <c r="K396" i="74"/>
  <c r="K393" i="74"/>
  <c r="L393" i="74" s="1"/>
  <c r="M393" i="74" s="1"/>
  <c r="K392" i="74"/>
  <c r="L392" i="74" s="1"/>
  <c r="M392" i="74" s="1"/>
  <c r="K391" i="74"/>
  <c r="L391" i="74" s="1"/>
  <c r="M391" i="74" s="1"/>
  <c r="K390" i="74"/>
  <c r="L390" i="74" s="1"/>
  <c r="M390" i="74" s="1"/>
  <c r="K389" i="74"/>
  <c r="L389" i="74" s="1"/>
  <c r="M389" i="74" s="1"/>
  <c r="L388" i="74"/>
  <c r="M388" i="74" s="1"/>
  <c r="K388" i="74"/>
  <c r="K387" i="74"/>
  <c r="L387" i="74" s="1"/>
  <c r="M387" i="74" s="1"/>
  <c r="K386" i="74"/>
  <c r="L386" i="74" s="1"/>
  <c r="M386" i="74" s="1"/>
  <c r="K385" i="74"/>
  <c r="L385" i="74" s="1"/>
  <c r="M385" i="74" s="1"/>
  <c r="K384" i="74"/>
  <c r="L384" i="74" s="1"/>
  <c r="M384" i="74" s="1"/>
  <c r="K383" i="74"/>
  <c r="L383" i="74" s="1"/>
  <c r="M383" i="74" s="1"/>
  <c r="K382" i="74"/>
  <c r="L382" i="74" s="1"/>
  <c r="M382" i="74" s="1"/>
  <c r="K381" i="74"/>
  <c r="L381" i="74" s="1"/>
  <c r="M381" i="74" s="1"/>
  <c r="L380" i="74"/>
  <c r="M380" i="74" s="1"/>
  <c r="K380" i="74"/>
  <c r="K379" i="74"/>
  <c r="K394" i="74" s="1"/>
  <c r="K370" i="74"/>
  <c r="L370" i="74" s="1"/>
  <c r="M370" i="74" s="1"/>
  <c r="L369" i="74"/>
  <c r="M369" i="74" s="1"/>
  <c r="K369" i="74"/>
  <c r="K368" i="74"/>
  <c r="L368" i="74" s="1"/>
  <c r="M368" i="74" s="1"/>
  <c r="K367" i="74"/>
  <c r="L367" i="74" s="1"/>
  <c r="M367" i="74" s="1"/>
  <c r="K366" i="74"/>
  <c r="L366" i="74" s="1"/>
  <c r="M366" i="74" s="1"/>
  <c r="K365" i="74"/>
  <c r="L365" i="74" s="1"/>
  <c r="M365" i="74" s="1"/>
  <c r="K364" i="74"/>
  <c r="L364" i="74" s="1"/>
  <c r="M364" i="74" s="1"/>
  <c r="K363" i="74"/>
  <c r="L363" i="74" s="1"/>
  <c r="M363" i="74" s="1"/>
  <c r="K362" i="74"/>
  <c r="L362" i="74" s="1"/>
  <c r="M362" i="74" s="1"/>
  <c r="L361" i="74"/>
  <c r="M361" i="74" s="1"/>
  <c r="K361" i="74"/>
  <c r="K360" i="74"/>
  <c r="L360" i="74" s="1"/>
  <c r="M360" i="74" s="1"/>
  <c r="K359" i="74"/>
  <c r="L359" i="74" s="1"/>
  <c r="M359" i="74" s="1"/>
  <c r="K358" i="74"/>
  <c r="L358" i="74" s="1"/>
  <c r="M358" i="74" s="1"/>
  <c r="K357" i="74"/>
  <c r="L357" i="74" s="1"/>
  <c r="M357" i="74" s="1"/>
  <c r="K356" i="74"/>
  <c r="K353" i="74"/>
  <c r="L353" i="74" s="1"/>
  <c r="M353" i="74" s="1"/>
  <c r="K352" i="74"/>
  <c r="L352" i="74" s="1"/>
  <c r="M352" i="74" s="1"/>
  <c r="K351" i="74"/>
  <c r="L351" i="74" s="1"/>
  <c r="M351" i="74" s="1"/>
  <c r="K350" i="74"/>
  <c r="L350" i="74" s="1"/>
  <c r="M350" i="74" s="1"/>
  <c r="K349" i="74"/>
  <c r="L349" i="74" s="1"/>
  <c r="M349" i="74" s="1"/>
  <c r="L348" i="74"/>
  <c r="M348" i="74" s="1"/>
  <c r="K348" i="74"/>
  <c r="K347" i="74"/>
  <c r="L347" i="74" s="1"/>
  <c r="M347" i="74" s="1"/>
  <c r="K346" i="74"/>
  <c r="L346" i="74" s="1"/>
  <c r="M346" i="74" s="1"/>
  <c r="K345" i="74"/>
  <c r="L345" i="74" s="1"/>
  <c r="M345" i="74" s="1"/>
  <c r="K344" i="74"/>
  <c r="L344" i="74" s="1"/>
  <c r="M344" i="74" s="1"/>
  <c r="K343" i="74"/>
  <c r="L343" i="74" s="1"/>
  <c r="M343" i="74" s="1"/>
  <c r="K342" i="74"/>
  <c r="L342" i="74" s="1"/>
  <c r="M342" i="74" s="1"/>
  <c r="K341" i="74"/>
  <c r="L341" i="74" s="1"/>
  <c r="M341" i="74" s="1"/>
  <c r="L340" i="74"/>
  <c r="M340" i="74" s="1"/>
  <c r="K340" i="74"/>
  <c r="K339" i="74"/>
  <c r="K354" i="74" s="1"/>
  <c r="K330" i="74"/>
  <c r="L330" i="74" s="1"/>
  <c r="M330" i="74" s="1"/>
  <c r="L329" i="74"/>
  <c r="M329" i="74" s="1"/>
  <c r="K329" i="74"/>
  <c r="K328" i="74"/>
  <c r="L328" i="74" s="1"/>
  <c r="M328" i="74" s="1"/>
  <c r="K327" i="74"/>
  <c r="L327" i="74" s="1"/>
  <c r="M327" i="74" s="1"/>
  <c r="K326" i="74"/>
  <c r="L326" i="74" s="1"/>
  <c r="M326" i="74" s="1"/>
  <c r="K325" i="74"/>
  <c r="L325" i="74" s="1"/>
  <c r="M325" i="74" s="1"/>
  <c r="K324" i="74"/>
  <c r="L324" i="74" s="1"/>
  <c r="M324" i="74" s="1"/>
  <c r="K323" i="74"/>
  <c r="L323" i="74" s="1"/>
  <c r="M323" i="74" s="1"/>
  <c r="K322" i="74"/>
  <c r="L322" i="74" s="1"/>
  <c r="M322" i="74" s="1"/>
  <c r="L321" i="74"/>
  <c r="M321" i="74" s="1"/>
  <c r="K321" i="74"/>
  <c r="K320" i="74"/>
  <c r="L320" i="74" s="1"/>
  <c r="M320" i="74" s="1"/>
  <c r="K319" i="74"/>
  <c r="L319" i="74" s="1"/>
  <c r="M319" i="74" s="1"/>
  <c r="K318" i="74"/>
  <c r="L318" i="74" s="1"/>
  <c r="M318" i="74" s="1"/>
  <c r="K317" i="74"/>
  <c r="L317" i="74" s="1"/>
  <c r="M317" i="74" s="1"/>
  <c r="K316" i="74"/>
  <c r="K313" i="74"/>
  <c r="L313" i="74" s="1"/>
  <c r="M313" i="74" s="1"/>
  <c r="K312" i="74"/>
  <c r="L312" i="74" s="1"/>
  <c r="M312" i="74" s="1"/>
  <c r="K311" i="74"/>
  <c r="L311" i="74" s="1"/>
  <c r="M311" i="74" s="1"/>
  <c r="K310" i="74"/>
  <c r="L310" i="74" s="1"/>
  <c r="M310" i="74" s="1"/>
  <c r="K309" i="74"/>
  <c r="L309" i="74" s="1"/>
  <c r="M309" i="74" s="1"/>
  <c r="L308" i="74"/>
  <c r="M308" i="74" s="1"/>
  <c r="K308" i="74"/>
  <c r="K307" i="74"/>
  <c r="L307" i="74" s="1"/>
  <c r="M307" i="74" s="1"/>
  <c r="K306" i="74"/>
  <c r="L306" i="74" s="1"/>
  <c r="M306" i="74" s="1"/>
  <c r="K305" i="74"/>
  <c r="L305" i="74" s="1"/>
  <c r="M305" i="74" s="1"/>
  <c r="K304" i="74"/>
  <c r="L304" i="74" s="1"/>
  <c r="M304" i="74" s="1"/>
  <c r="K303" i="74"/>
  <c r="L303" i="74" s="1"/>
  <c r="M303" i="74" s="1"/>
  <c r="K302" i="74"/>
  <c r="L302" i="74" s="1"/>
  <c r="M302" i="74" s="1"/>
  <c r="K301" i="74"/>
  <c r="L301" i="74" s="1"/>
  <c r="M301" i="74" s="1"/>
  <c r="L300" i="74"/>
  <c r="M300" i="74" s="1"/>
  <c r="K300" i="74"/>
  <c r="K299" i="74"/>
  <c r="K314" i="74" s="1"/>
  <c r="K290" i="74"/>
  <c r="L290" i="74" s="1"/>
  <c r="M290" i="74" s="1"/>
  <c r="L289" i="74"/>
  <c r="M289" i="74" s="1"/>
  <c r="K289" i="74"/>
  <c r="K288" i="74"/>
  <c r="L288" i="74" s="1"/>
  <c r="M288" i="74" s="1"/>
  <c r="K287" i="74"/>
  <c r="L287" i="74" s="1"/>
  <c r="M287" i="74" s="1"/>
  <c r="K286" i="74"/>
  <c r="L286" i="74" s="1"/>
  <c r="M286" i="74" s="1"/>
  <c r="K285" i="74"/>
  <c r="L285" i="74" s="1"/>
  <c r="M285" i="74" s="1"/>
  <c r="K284" i="74"/>
  <c r="L284" i="74" s="1"/>
  <c r="M284" i="74" s="1"/>
  <c r="K283" i="74"/>
  <c r="L283" i="74" s="1"/>
  <c r="M283" i="74" s="1"/>
  <c r="K282" i="74"/>
  <c r="L282" i="74" s="1"/>
  <c r="M282" i="74" s="1"/>
  <c r="L281" i="74"/>
  <c r="M281" i="74" s="1"/>
  <c r="K281" i="74"/>
  <c r="K280" i="74"/>
  <c r="L280" i="74" s="1"/>
  <c r="M280" i="74" s="1"/>
  <c r="K279" i="74"/>
  <c r="L279" i="74" s="1"/>
  <c r="M279" i="74" s="1"/>
  <c r="K278" i="74"/>
  <c r="L278" i="74" s="1"/>
  <c r="M278" i="74" s="1"/>
  <c r="K277" i="74"/>
  <c r="L277" i="74" s="1"/>
  <c r="M277" i="74" s="1"/>
  <c r="K276" i="74"/>
  <c r="K273" i="74"/>
  <c r="L273" i="74" s="1"/>
  <c r="M273" i="74" s="1"/>
  <c r="K272" i="74"/>
  <c r="L272" i="74" s="1"/>
  <c r="M272" i="74" s="1"/>
  <c r="K271" i="74"/>
  <c r="L271" i="74" s="1"/>
  <c r="M271" i="74" s="1"/>
  <c r="K270" i="74"/>
  <c r="L270" i="74" s="1"/>
  <c r="M270" i="74" s="1"/>
  <c r="K269" i="74"/>
  <c r="L269" i="74" s="1"/>
  <c r="M269" i="74" s="1"/>
  <c r="L268" i="74"/>
  <c r="M268" i="74" s="1"/>
  <c r="K268" i="74"/>
  <c r="K267" i="74"/>
  <c r="L267" i="74" s="1"/>
  <c r="M267" i="74" s="1"/>
  <c r="K266" i="74"/>
  <c r="L266" i="74" s="1"/>
  <c r="M266" i="74" s="1"/>
  <c r="K265" i="74"/>
  <c r="L265" i="74" s="1"/>
  <c r="M265" i="74" s="1"/>
  <c r="K264" i="74"/>
  <c r="L264" i="74" s="1"/>
  <c r="M264" i="74" s="1"/>
  <c r="K263" i="74"/>
  <c r="L263" i="74" s="1"/>
  <c r="M263" i="74" s="1"/>
  <c r="K262" i="74"/>
  <c r="L262" i="74" s="1"/>
  <c r="M262" i="74" s="1"/>
  <c r="L261" i="74"/>
  <c r="M261" i="74" s="1"/>
  <c r="K261" i="74"/>
  <c r="K260" i="74"/>
  <c r="L260" i="74" s="1"/>
  <c r="M260" i="74" s="1"/>
  <c r="K259" i="74"/>
  <c r="K250" i="74"/>
  <c r="L250" i="74" s="1"/>
  <c r="M250" i="74" s="1"/>
  <c r="L249" i="74"/>
  <c r="M249" i="74" s="1"/>
  <c r="K249" i="74"/>
  <c r="K248" i="74"/>
  <c r="L248" i="74" s="1"/>
  <c r="M248" i="74" s="1"/>
  <c r="K247" i="74"/>
  <c r="L247" i="74" s="1"/>
  <c r="M247" i="74" s="1"/>
  <c r="K246" i="74"/>
  <c r="L246" i="74" s="1"/>
  <c r="M246" i="74" s="1"/>
  <c r="K245" i="74"/>
  <c r="L245" i="74" s="1"/>
  <c r="M245" i="74" s="1"/>
  <c r="K244" i="74"/>
  <c r="L244" i="74" s="1"/>
  <c r="M244" i="74" s="1"/>
  <c r="K243" i="74"/>
  <c r="L243" i="74" s="1"/>
  <c r="M243" i="74" s="1"/>
  <c r="K242" i="74"/>
  <c r="L242" i="74" s="1"/>
  <c r="M242" i="74" s="1"/>
  <c r="L241" i="74"/>
  <c r="M241" i="74" s="1"/>
  <c r="K241" i="74"/>
  <c r="K240" i="74"/>
  <c r="L240" i="74" s="1"/>
  <c r="M240" i="74" s="1"/>
  <c r="K239" i="74"/>
  <c r="L239" i="74" s="1"/>
  <c r="M239" i="74" s="1"/>
  <c r="K238" i="74"/>
  <c r="L238" i="74" s="1"/>
  <c r="M238" i="74" s="1"/>
  <c r="K237" i="74"/>
  <c r="L237" i="74" s="1"/>
  <c r="M237" i="74" s="1"/>
  <c r="K236" i="74"/>
  <c r="K233" i="74"/>
  <c r="L233" i="74" s="1"/>
  <c r="M233" i="74" s="1"/>
  <c r="K232" i="74"/>
  <c r="L232" i="74" s="1"/>
  <c r="M232" i="74" s="1"/>
  <c r="K231" i="74"/>
  <c r="L231" i="74" s="1"/>
  <c r="M231" i="74" s="1"/>
  <c r="K230" i="74"/>
  <c r="L230" i="74" s="1"/>
  <c r="M230" i="74" s="1"/>
  <c r="K229" i="74"/>
  <c r="L229" i="74" s="1"/>
  <c r="M229" i="74" s="1"/>
  <c r="L228" i="74"/>
  <c r="M228" i="74" s="1"/>
  <c r="K228" i="74"/>
  <c r="K227" i="74"/>
  <c r="L227" i="74" s="1"/>
  <c r="M227" i="74" s="1"/>
  <c r="K226" i="74"/>
  <c r="L226" i="74" s="1"/>
  <c r="M226" i="74" s="1"/>
  <c r="K225" i="74"/>
  <c r="L225" i="74" s="1"/>
  <c r="M225" i="74" s="1"/>
  <c r="K224" i="74"/>
  <c r="L224" i="74" s="1"/>
  <c r="M224" i="74" s="1"/>
  <c r="K223" i="74"/>
  <c r="L223" i="74" s="1"/>
  <c r="M223" i="74" s="1"/>
  <c r="K222" i="74"/>
  <c r="L222" i="74" s="1"/>
  <c r="M222" i="74" s="1"/>
  <c r="K221" i="74"/>
  <c r="L221" i="74" s="1"/>
  <c r="M221" i="74" s="1"/>
  <c r="L220" i="74"/>
  <c r="M220" i="74" s="1"/>
  <c r="K220" i="74"/>
  <c r="K219" i="74"/>
  <c r="K234" i="74" s="1"/>
  <c r="K210" i="74"/>
  <c r="L210" i="74" s="1"/>
  <c r="M210" i="74" s="1"/>
  <c r="L209" i="74"/>
  <c r="M209" i="74" s="1"/>
  <c r="K209" i="74"/>
  <c r="K208" i="74"/>
  <c r="L208" i="74" s="1"/>
  <c r="M208" i="74" s="1"/>
  <c r="K207" i="74"/>
  <c r="L207" i="74" s="1"/>
  <c r="M207" i="74" s="1"/>
  <c r="K206" i="74"/>
  <c r="L206" i="74" s="1"/>
  <c r="M206" i="74" s="1"/>
  <c r="K205" i="74"/>
  <c r="L205" i="74" s="1"/>
  <c r="M205" i="74" s="1"/>
  <c r="K204" i="74"/>
  <c r="L204" i="74" s="1"/>
  <c r="M204" i="74" s="1"/>
  <c r="K203" i="74"/>
  <c r="L203" i="74" s="1"/>
  <c r="M203" i="74" s="1"/>
  <c r="K202" i="74"/>
  <c r="L202" i="74" s="1"/>
  <c r="M202" i="74" s="1"/>
  <c r="L201" i="74"/>
  <c r="M201" i="74" s="1"/>
  <c r="K201" i="74"/>
  <c r="K200" i="74"/>
  <c r="L200" i="74" s="1"/>
  <c r="M200" i="74" s="1"/>
  <c r="K199" i="74"/>
  <c r="L199" i="74" s="1"/>
  <c r="M199" i="74" s="1"/>
  <c r="K198" i="74"/>
  <c r="L198" i="74" s="1"/>
  <c r="M198" i="74" s="1"/>
  <c r="K197" i="74"/>
  <c r="L197" i="74" s="1"/>
  <c r="M197" i="74" s="1"/>
  <c r="K196" i="74"/>
  <c r="K193" i="74"/>
  <c r="L193" i="74" s="1"/>
  <c r="M193" i="74" s="1"/>
  <c r="K192" i="74"/>
  <c r="L192" i="74" s="1"/>
  <c r="M192" i="74" s="1"/>
  <c r="K191" i="74"/>
  <c r="L191" i="74" s="1"/>
  <c r="M191" i="74" s="1"/>
  <c r="K190" i="74"/>
  <c r="L190" i="74" s="1"/>
  <c r="M190" i="74" s="1"/>
  <c r="K189" i="74"/>
  <c r="L189" i="74" s="1"/>
  <c r="M189" i="74" s="1"/>
  <c r="L188" i="74"/>
  <c r="M188" i="74" s="1"/>
  <c r="K188" i="74"/>
  <c r="K187" i="74"/>
  <c r="L187" i="74" s="1"/>
  <c r="M187" i="74" s="1"/>
  <c r="K186" i="74"/>
  <c r="L186" i="74" s="1"/>
  <c r="M186" i="74" s="1"/>
  <c r="K185" i="74"/>
  <c r="L185" i="74" s="1"/>
  <c r="M185" i="74" s="1"/>
  <c r="K184" i="74"/>
  <c r="L184" i="74" s="1"/>
  <c r="M184" i="74" s="1"/>
  <c r="K183" i="74"/>
  <c r="L183" i="74" s="1"/>
  <c r="M183" i="74" s="1"/>
  <c r="K182" i="74"/>
  <c r="L182" i="74" s="1"/>
  <c r="M182" i="74" s="1"/>
  <c r="K181" i="74"/>
  <c r="L181" i="74" s="1"/>
  <c r="M181" i="74" s="1"/>
  <c r="L180" i="74"/>
  <c r="M180" i="74" s="1"/>
  <c r="K180" i="74"/>
  <c r="K179" i="74"/>
  <c r="K194" i="74" s="1"/>
  <c r="K170" i="74"/>
  <c r="L170" i="74" s="1"/>
  <c r="M170" i="74" s="1"/>
  <c r="L169" i="74"/>
  <c r="M169" i="74" s="1"/>
  <c r="K169" i="74"/>
  <c r="K168" i="74"/>
  <c r="L168" i="74" s="1"/>
  <c r="M168" i="74" s="1"/>
  <c r="K167" i="74"/>
  <c r="L167" i="74" s="1"/>
  <c r="M167" i="74" s="1"/>
  <c r="K166" i="74"/>
  <c r="L166" i="74" s="1"/>
  <c r="M166" i="74" s="1"/>
  <c r="K165" i="74"/>
  <c r="L165" i="74" s="1"/>
  <c r="M165" i="74" s="1"/>
  <c r="K164" i="74"/>
  <c r="L164" i="74" s="1"/>
  <c r="M164" i="74" s="1"/>
  <c r="K163" i="74"/>
  <c r="L163" i="74" s="1"/>
  <c r="M163" i="74" s="1"/>
  <c r="K162" i="74"/>
  <c r="L162" i="74" s="1"/>
  <c r="M162" i="74" s="1"/>
  <c r="L161" i="74"/>
  <c r="M161" i="74" s="1"/>
  <c r="K161" i="74"/>
  <c r="K160" i="74"/>
  <c r="L160" i="74" s="1"/>
  <c r="M160" i="74" s="1"/>
  <c r="K159" i="74"/>
  <c r="L159" i="74" s="1"/>
  <c r="M159" i="74" s="1"/>
  <c r="K158" i="74"/>
  <c r="L158" i="74" s="1"/>
  <c r="M158" i="74" s="1"/>
  <c r="K157" i="74"/>
  <c r="L157" i="74" s="1"/>
  <c r="M157" i="74" s="1"/>
  <c r="K156" i="74"/>
  <c r="K153" i="74"/>
  <c r="L153" i="74" s="1"/>
  <c r="M153" i="74" s="1"/>
  <c r="K152" i="74"/>
  <c r="L152" i="74" s="1"/>
  <c r="M152" i="74" s="1"/>
  <c r="K151" i="74"/>
  <c r="L151" i="74" s="1"/>
  <c r="M151" i="74" s="1"/>
  <c r="K150" i="74"/>
  <c r="L150" i="74" s="1"/>
  <c r="M150" i="74" s="1"/>
  <c r="K149" i="74"/>
  <c r="L149" i="74" s="1"/>
  <c r="M149" i="74" s="1"/>
  <c r="L148" i="74"/>
  <c r="M148" i="74" s="1"/>
  <c r="K148" i="74"/>
  <c r="K147" i="74"/>
  <c r="L147" i="74" s="1"/>
  <c r="M147" i="74" s="1"/>
  <c r="K146" i="74"/>
  <c r="L146" i="74" s="1"/>
  <c r="M146" i="74" s="1"/>
  <c r="K145" i="74"/>
  <c r="L145" i="74" s="1"/>
  <c r="M145" i="74" s="1"/>
  <c r="K144" i="74"/>
  <c r="L144" i="74" s="1"/>
  <c r="M144" i="74" s="1"/>
  <c r="K143" i="74"/>
  <c r="L143" i="74" s="1"/>
  <c r="M143" i="74" s="1"/>
  <c r="K142" i="74"/>
  <c r="L142" i="74" s="1"/>
  <c r="M142" i="74" s="1"/>
  <c r="K141" i="74"/>
  <c r="L141" i="74" s="1"/>
  <c r="M141" i="74" s="1"/>
  <c r="L140" i="74"/>
  <c r="M140" i="74" s="1"/>
  <c r="K140" i="74"/>
  <c r="K139" i="74"/>
  <c r="K154" i="74" s="1"/>
  <c r="K130" i="74"/>
  <c r="L130" i="74" s="1"/>
  <c r="M130" i="74" s="1"/>
  <c r="K129" i="74"/>
  <c r="L129" i="74" s="1"/>
  <c r="M129" i="74" s="1"/>
  <c r="K128" i="74"/>
  <c r="L128" i="74" s="1"/>
  <c r="M128" i="74" s="1"/>
  <c r="K127" i="74"/>
  <c r="L127" i="74" s="1"/>
  <c r="M127" i="74" s="1"/>
  <c r="K126" i="74"/>
  <c r="L126" i="74" s="1"/>
  <c r="M126" i="74" s="1"/>
  <c r="K125" i="74"/>
  <c r="L125" i="74" s="1"/>
  <c r="M125" i="74" s="1"/>
  <c r="K124" i="74"/>
  <c r="L124" i="74" s="1"/>
  <c r="M124" i="74" s="1"/>
  <c r="K123" i="74"/>
  <c r="L123" i="74" s="1"/>
  <c r="M123" i="74" s="1"/>
  <c r="K122" i="74"/>
  <c r="L122" i="74" s="1"/>
  <c r="M122" i="74" s="1"/>
  <c r="K121" i="74"/>
  <c r="L121" i="74" s="1"/>
  <c r="M121" i="74" s="1"/>
  <c r="K120" i="74"/>
  <c r="L120" i="74" s="1"/>
  <c r="M120" i="74" s="1"/>
  <c r="K119" i="74"/>
  <c r="L119" i="74" s="1"/>
  <c r="M119" i="74" s="1"/>
  <c r="K118" i="74"/>
  <c r="L118" i="74" s="1"/>
  <c r="M118" i="74" s="1"/>
  <c r="L117" i="74"/>
  <c r="M117" i="74" s="1"/>
  <c r="K117" i="74"/>
  <c r="K116" i="74"/>
  <c r="K131" i="74" s="1"/>
  <c r="K113" i="74"/>
  <c r="L113" i="74" s="1"/>
  <c r="M113" i="74" s="1"/>
  <c r="L112" i="74"/>
  <c r="M112" i="74" s="1"/>
  <c r="K112" i="74"/>
  <c r="K111" i="74"/>
  <c r="L111" i="74" s="1"/>
  <c r="M111" i="74" s="1"/>
  <c r="K110" i="74"/>
  <c r="L110" i="74" s="1"/>
  <c r="M110" i="74" s="1"/>
  <c r="K109" i="74"/>
  <c r="L109" i="74" s="1"/>
  <c r="M109" i="74" s="1"/>
  <c r="K108" i="74"/>
  <c r="L108" i="74" s="1"/>
  <c r="M108" i="74" s="1"/>
  <c r="K107" i="74"/>
  <c r="L107" i="74" s="1"/>
  <c r="M107" i="74" s="1"/>
  <c r="K106" i="74"/>
  <c r="L106" i="74" s="1"/>
  <c r="M106" i="74" s="1"/>
  <c r="K105" i="74"/>
  <c r="L105" i="74" s="1"/>
  <c r="M105" i="74" s="1"/>
  <c r="L104" i="74"/>
  <c r="M104" i="74" s="1"/>
  <c r="K104" i="74"/>
  <c r="K103" i="74"/>
  <c r="L103" i="74" s="1"/>
  <c r="M103" i="74" s="1"/>
  <c r="K102" i="74"/>
  <c r="L102" i="74" s="1"/>
  <c r="M102" i="74" s="1"/>
  <c r="K101" i="74"/>
  <c r="L101" i="74" s="1"/>
  <c r="M101" i="74" s="1"/>
  <c r="K100" i="74"/>
  <c r="L100" i="74" s="1"/>
  <c r="M100" i="74" s="1"/>
  <c r="K99" i="74"/>
  <c r="K90" i="74"/>
  <c r="L90" i="74" s="1"/>
  <c r="M90" i="74" s="1"/>
  <c r="K89" i="74"/>
  <c r="L89" i="74" s="1"/>
  <c r="M89" i="74" s="1"/>
  <c r="L88" i="74"/>
  <c r="M88" i="74" s="1"/>
  <c r="K88" i="74"/>
  <c r="K87" i="74"/>
  <c r="L87" i="74" s="1"/>
  <c r="M87" i="74" s="1"/>
  <c r="K86" i="74"/>
  <c r="L86" i="74" s="1"/>
  <c r="M86" i="74" s="1"/>
  <c r="K85" i="74"/>
  <c r="L85" i="74" s="1"/>
  <c r="M85" i="74" s="1"/>
  <c r="K84" i="74"/>
  <c r="L84" i="74" s="1"/>
  <c r="M84" i="74" s="1"/>
  <c r="K83" i="74"/>
  <c r="L83" i="74" s="1"/>
  <c r="M83" i="74" s="1"/>
  <c r="K82" i="74"/>
  <c r="L82" i="74" s="1"/>
  <c r="M82" i="74" s="1"/>
  <c r="K81" i="74"/>
  <c r="L81" i="74" s="1"/>
  <c r="M81" i="74" s="1"/>
  <c r="L80" i="74"/>
  <c r="M80" i="74" s="1"/>
  <c r="K80" i="74"/>
  <c r="K79" i="74"/>
  <c r="L79" i="74" s="1"/>
  <c r="M79" i="74" s="1"/>
  <c r="K78" i="74"/>
  <c r="L78" i="74" s="1"/>
  <c r="M78" i="74" s="1"/>
  <c r="K77" i="74"/>
  <c r="L77" i="74" s="1"/>
  <c r="M77" i="74" s="1"/>
  <c r="K76" i="74"/>
  <c r="L76" i="74" s="1"/>
  <c r="L73" i="74"/>
  <c r="M73" i="74" s="1"/>
  <c r="K73" i="74"/>
  <c r="K72" i="74"/>
  <c r="L72" i="74" s="1"/>
  <c r="M72" i="74" s="1"/>
  <c r="K71" i="74"/>
  <c r="L71" i="74" s="1"/>
  <c r="M71" i="74" s="1"/>
  <c r="K70" i="74"/>
  <c r="L70" i="74" s="1"/>
  <c r="M70" i="74" s="1"/>
  <c r="K69" i="74"/>
  <c r="L69" i="74" s="1"/>
  <c r="M69" i="74" s="1"/>
  <c r="K68" i="74"/>
  <c r="L68" i="74" s="1"/>
  <c r="M68" i="74" s="1"/>
  <c r="K67" i="74"/>
  <c r="L67" i="74" s="1"/>
  <c r="M67" i="74" s="1"/>
  <c r="K66" i="74"/>
  <c r="L66" i="74" s="1"/>
  <c r="M66" i="74" s="1"/>
  <c r="L65" i="74"/>
  <c r="M65" i="74" s="1"/>
  <c r="K65" i="74"/>
  <c r="K64" i="74"/>
  <c r="L64" i="74" s="1"/>
  <c r="M64" i="74" s="1"/>
  <c r="K63" i="74"/>
  <c r="L63" i="74" s="1"/>
  <c r="M63" i="74" s="1"/>
  <c r="K62" i="74"/>
  <c r="L62" i="74" s="1"/>
  <c r="M62" i="74" s="1"/>
  <c r="K61" i="74"/>
  <c r="L61" i="74" s="1"/>
  <c r="M61" i="74" s="1"/>
  <c r="K60" i="74"/>
  <c r="L60" i="74" s="1"/>
  <c r="M60" i="74" s="1"/>
  <c r="K59" i="74"/>
  <c r="K74" i="74" s="1"/>
  <c r="K50" i="74"/>
  <c r="L50" i="74" s="1"/>
  <c r="M50" i="74" s="1"/>
  <c r="L49" i="74"/>
  <c r="M49" i="74" s="1"/>
  <c r="K49" i="74"/>
  <c r="K48" i="74"/>
  <c r="L48" i="74" s="1"/>
  <c r="M48" i="74" s="1"/>
  <c r="K47" i="74"/>
  <c r="L47" i="74" s="1"/>
  <c r="M47" i="74" s="1"/>
  <c r="K46" i="74"/>
  <c r="L46" i="74" s="1"/>
  <c r="M46" i="74" s="1"/>
  <c r="L45" i="74"/>
  <c r="M45" i="74" s="1"/>
  <c r="K45" i="74"/>
  <c r="K44" i="74"/>
  <c r="L44" i="74" s="1"/>
  <c r="M44" i="74" s="1"/>
  <c r="K43" i="74"/>
  <c r="L43" i="74" s="1"/>
  <c r="M43" i="74" s="1"/>
  <c r="K42" i="74"/>
  <c r="L42" i="74" s="1"/>
  <c r="M42" i="74" s="1"/>
  <c r="L41" i="74"/>
  <c r="M41" i="74" s="1"/>
  <c r="K41" i="74"/>
  <c r="K40" i="74"/>
  <c r="L40" i="74" s="1"/>
  <c r="M40" i="74" s="1"/>
  <c r="K39" i="74"/>
  <c r="L39" i="74" s="1"/>
  <c r="M39" i="74" s="1"/>
  <c r="K38" i="74"/>
  <c r="L38" i="74" s="1"/>
  <c r="M38" i="74" s="1"/>
  <c r="L37" i="74"/>
  <c r="M37" i="74" s="1"/>
  <c r="K37" i="74"/>
  <c r="K36" i="74"/>
  <c r="K51" i="74" s="1"/>
  <c r="K33" i="74"/>
  <c r="L33" i="74" s="1"/>
  <c r="M33" i="74" s="1"/>
  <c r="L32" i="74"/>
  <c r="M32" i="74" s="1"/>
  <c r="K32" i="74"/>
  <c r="K31" i="74"/>
  <c r="L31" i="74" s="1"/>
  <c r="M31" i="74" s="1"/>
  <c r="K30" i="74"/>
  <c r="L30" i="74" s="1"/>
  <c r="M30" i="74" s="1"/>
  <c r="K29" i="74"/>
  <c r="L29" i="74" s="1"/>
  <c r="M29" i="74" s="1"/>
  <c r="L28" i="74"/>
  <c r="M28" i="74" s="1"/>
  <c r="K28" i="74"/>
  <c r="K27" i="74"/>
  <c r="L27" i="74" s="1"/>
  <c r="M27" i="74" s="1"/>
  <c r="K26" i="74"/>
  <c r="L26" i="74" s="1"/>
  <c r="M26" i="74" s="1"/>
  <c r="K25" i="74"/>
  <c r="L25" i="74" s="1"/>
  <c r="M25" i="74" s="1"/>
  <c r="L24" i="74"/>
  <c r="M24" i="74" s="1"/>
  <c r="K24" i="74"/>
  <c r="K23" i="74"/>
  <c r="L23" i="74" s="1"/>
  <c r="M23" i="74" s="1"/>
  <c r="K22" i="74"/>
  <c r="L22" i="74" s="1"/>
  <c r="M22" i="74" s="1"/>
  <c r="K21" i="74"/>
  <c r="L21" i="74" s="1"/>
  <c r="M21" i="74" s="1"/>
  <c r="L20" i="74"/>
  <c r="M20" i="74" s="1"/>
  <c r="K20" i="74"/>
  <c r="K19" i="74"/>
  <c r="K34" i="74" s="1"/>
  <c r="K370" i="41"/>
  <c r="L370" i="41" s="1"/>
  <c r="M370" i="41" s="1"/>
  <c r="K369" i="41"/>
  <c r="L369" i="41" s="1"/>
  <c r="M369" i="41" s="1"/>
  <c r="K368" i="41"/>
  <c r="L368" i="41" s="1"/>
  <c r="M368" i="41" s="1"/>
  <c r="K367" i="41"/>
  <c r="L367" i="41" s="1"/>
  <c r="M367" i="41" s="1"/>
  <c r="K366" i="41"/>
  <c r="L366" i="41" s="1"/>
  <c r="M366" i="41" s="1"/>
  <c r="L365" i="41"/>
  <c r="M365" i="41" s="1"/>
  <c r="K365" i="41"/>
  <c r="K364" i="41"/>
  <c r="L364" i="41" s="1"/>
  <c r="M364" i="41" s="1"/>
  <c r="K363" i="41"/>
  <c r="L363" i="41" s="1"/>
  <c r="M363" i="41" s="1"/>
  <c r="K362" i="41"/>
  <c r="L362" i="41" s="1"/>
  <c r="M362" i="41" s="1"/>
  <c r="K361" i="41"/>
  <c r="L361" i="41" s="1"/>
  <c r="M361" i="41" s="1"/>
  <c r="K360" i="41"/>
  <c r="L360" i="41" s="1"/>
  <c r="M360" i="41" s="1"/>
  <c r="K359" i="41"/>
  <c r="L359" i="41" s="1"/>
  <c r="M359" i="41" s="1"/>
  <c r="K358" i="41"/>
  <c r="L358" i="41" s="1"/>
  <c r="M358" i="41" s="1"/>
  <c r="L357" i="41"/>
  <c r="M357" i="41" s="1"/>
  <c r="K357" i="41"/>
  <c r="K356" i="41"/>
  <c r="K371" i="41" s="1"/>
  <c r="K353" i="41"/>
  <c r="L353" i="41" s="1"/>
  <c r="M353" i="41" s="1"/>
  <c r="L352" i="41"/>
  <c r="M352" i="41" s="1"/>
  <c r="K352" i="41"/>
  <c r="K351" i="41"/>
  <c r="L351" i="41" s="1"/>
  <c r="M351" i="41" s="1"/>
  <c r="K350" i="41"/>
  <c r="L350" i="41" s="1"/>
  <c r="M350" i="41" s="1"/>
  <c r="K349" i="41"/>
  <c r="L349" i="41" s="1"/>
  <c r="M349" i="41" s="1"/>
  <c r="K348" i="41"/>
  <c r="L348" i="41" s="1"/>
  <c r="M348" i="41" s="1"/>
  <c r="K347" i="41"/>
  <c r="L347" i="41" s="1"/>
  <c r="M347" i="41" s="1"/>
  <c r="K346" i="41"/>
  <c r="L346" i="41" s="1"/>
  <c r="M346" i="41" s="1"/>
  <c r="K345" i="41"/>
  <c r="L345" i="41" s="1"/>
  <c r="M345" i="41" s="1"/>
  <c r="L344" i="41"/>
  <c r="M344" i="41" s="1"/>
  <c r="K344" i="41"/>
  <c r="K343" i="41"/>
  <c r="L343" i="41" s="1"/>
  <c r="M343" i="41" s="1"/>
  <c r="K342" i="41"/>
  <c r="L342" i="41" s="1"/>
  <c r="M342" i="41" s="1"/>
  <c r="K341" i="41"/>
  <c r="L341" i="41" s="1"/>
  <c r="M341" i="41" s="1"/>
  <c r="K340" i="41"/>
  <c r="L340" i="41" s="1"/>
  <c r="M340" i="41" s="1"/>
  <c r="K339" i="41"/>
  <c r="K330" i="41"/>
  <c r="L330" i="41" s="1"/>
  <c r="M330" i="41" s="1"/>
  <c r="K329" i="41"/>
  <c r="L329" i="41" s="1"/>
  <c r="M329" i="41" s="1"/>
  <c r="K328" i="41"/>
  <c r="L328" i="41" s="1"/>
  <c r="M328" i="41" s="1"/>
  <c r="K327" i="41"/>
  <c r="L327" i="41" s="1"/>
  <c r="M327" i="41" s="1"/>
  <c r="K326" i="41"/>
  <c r="L326" i="41" s="1"/>
  <c r="M326" i="41" s="1"/>
  <c r="L325" i="41"/>
  <c r="M325" i="41" s="1"/>
  <c r="K325" i="41"/>
  <c r="K324" i="41"/>
  <c r="L324" i="41" s="1"/>
  <c r="M324" i="41" s="1"/>
  <c r="K323" i="41"/>
  <c r="L323" i="41" s="1"/>
  <c r="M323" i="41" s="1"/>
  <c r="K322" i="41"/>
  <c r="L322" i="41" s="1"/>
  <c r="M322" i="41" s="1"/>
  <c r="K321" i="41"/>
  <c r="L321" i="41" s="1"/>
  <c r="M321" i="41" s="1"/>
  <c r="K320" i="41"/>
  <c r="L320" i="41" s="1"/>
  <c r="M320" i="41" s="1"/>
  <c r="K319" i="41"/>
  <c r="L319" i="41" s="1"/>
  <c r="M319" i="41" s="1"/>
  <c r="K318" i="41"/>
  <c r="L318" i="41" s="1"/>
  <c r="M318" i="41" s="1"/>
  <c r="L317" i="41"/>
  <c r="M317" i="41" s="1"/>
  <c r="K317" i="41"/>
  <c r="K316" i="41"/>
  <c r="K331" i="41" s="1"/>
  <c r="K313" i="41"/>
  <c r="L313" i="41" s="1"/>
  <c r="M313" i="41" s="1"/>
  <c r="L312" i="41"/>
  <c r="M312" i="41" s="1"/>
  <c r="K312" i="41"/>
  <c r="K311" i="41"/>
  <c r="L311" i="41" s="1"/>
  <c r="M311" i="41" s="1"/>
  <c r="K310" i="41"/>
  <c r="L310" i="41" s="1"/>
  <c r="M310" i="41" s="1"/>
  <c r="K309" i="41"/>
  <c r="L309" i="41" s="1"/>
  <c r="M309" i="41" s="1"/>
  <c r="K308" i="41"/>
  <c r="L308" i="41" s="1"/>
  <c r="M308" i="41" s="1"/>
  <c r="K307" i="41"/>
  <c r="L307" i="41" s="1"/>
  <c r="M307" i="41" s="1"/>
  <c r="K306" i="41"/>
  <c r="L306" i="41" s="1"/>
  <c r="M306" i="41" s="1"/>
  <c r="K305" i="41"/>
  <c r="L305" i="41" s="1"/>
  <c r="M305" i="41" s="1"/>
  <c r="L304" i="41"/>
  <c r="M304" i="41" s="1"/>
  <c r="K304" i="41"/>
  <c r="K303" i="41"/>
  <c r="L303" i="41" s="1"/>
  <c r="M303" i="41" s="1"/>
  <c r="K302" i="41"/>
  <c r="L302" i="41" s="1"/>
  <c r="M302" i="41" s="1"/>
  <c r="K301" i="41"/>
  <c r="L301" i="41" s="1"/>
  <c r="M301" i="41" s="1"/>
  <c r="K300" i="41"/>
  <c r="L300" i="41" s="1"/>
  <c r="M300" i="41" s="1"/>
  <c r="K299" i="41"/>
  <c r="K290" i="41"/>
  <c r="L290" i="41" s="1"/>
  <c r="M290" i="41" s="1"/>
  <c r="K289" i="41"/>
  <c r="L289" i="41" s="1"/>
  <c r="M289" i="41" s="1"/>
  <c r="K288" i="41"/>
  <c r="L288" i="41" s="1"/>
  <c r="M288" i="41" s="1"/>
  <c r="K287" i="41"/>
  <c r="L287" i="41" s="1"/>
  <c r="M287" i="41" s="1"/>
  <c r="K286" i="41"/>
  <c r="L286" i="41" s="1"/>
  <c r="M286" i="41" s="1"/>
  <c r="L285" i="41"/>
  <c r="M285" i="41" s="1"/>
  <c r="K285" i="41"/>
  <c r="K284" i="41"/>
  <c r="L284" i="41" s="1"/>
  <c r="M284" i="41" s="1"/>
  <c r="K283" i="41"/>
  <c r="L283" i="41" s="1"/>
  <c r="M283" i="41" s="1"/>
  <c r="K282" i="41"/>
  <c r="L282" i="41" s="1"/>
  <c r="M282" i="41" s="1"/>
  <c r="K281" i="41"/>
  <c r="L281" i="41" s="1"/>
  <c r="M281" i="41" s="1"/>
  <c r="K280" i="41"/>
  <c r="L280" i="41" s="1"/>
  <c r="M280" i="41" s="1"/>
  <c r="K279" i="41"/>
  <c r="L279" i="41" s="1"/>
  <c r="M279" i="41" s="1"/>
  <c r="K278" i="41"/>
  <c r="L278" i="41" s="1"/>
  <c r="M278" i="41" s="1"/>
  <c r="L277" i="41"/>
  <c r="M277" i="41" s="1"/>
  <c r="K277" i="41"/>
  <c r="K276" i="41"/>
  <c r="K291" i="41" s="1"/>
  <c r="K273" i="41"/>
  <c r="L273" i="41" s="1"/>
  <c r="M273" i="41" s="1"/>
  <c r="L272" i="41"/>
  <c r="M272" i="41" s="1"/>
  <c r="K272" i="41"/>
  <c r="K271" i="41"/>
  <c r="L271" i="41" s="1"/>
  <c r="M271" i="41" s="1"/>
  <c r="K270" i="41"/>
  <c r="L270" i="41" s="1"/>
  <c r="M270" i="41" s="1"/>
  <c r="K269" i="41"/>
  <c r="L269" i="41" s="1"/>
  <c r="M269" i="41" s="1"/>
  <c r="K268" i="41"/>
  <c r="L268" i="41" s="1"/>
  <c r="M268" i="41" s="1"/>
  <c r="K267" i="41"/>
  <c r="L267" i="41" s="1"/>
  <c r="M267" i="41" s="1"/>
  <c r="K266" i="41"/>
  <c r="L266" i="41" s="1"/>
  <c r="M266" i="41" s="1"/>
  <c r="K265" i="41"/>
  <c r="L265" i="41" s="1"/>
  <c r="M265" i="41" s="1"/>
  <c r="L264" i="41"/>
  <c r="M264" i="41" s="1"/>
  <c r="K264" i="41"/>
  <c r="K263" i="41"/>
  <c r="L263" i="41" s="1"/>
  <c r="M263" i="41" s="1"/>
  <c r="K262" i="41"/>
  <c r="L262" i="41" s="1"/>
  <c r="M262" i="41" s="1"/>
  <c r="K261" i="41"/>
  <c r="L261" i="41" s="1"/>
  <c r="M261" i="41" s="1"/>
  <c r="K260" i="41"/>
  <c r="L260" i="41" s="1"/>
  <c r="M260" i="41" s="1"/>
  <c r="K259" i="41"/>
  <c r="K250" i="41"/>
  <c r="L250" i="41" s="1"/>
  <c r="M250" i="41" s="1"/>
  <c r="K249" i="41"/>
  <c r="L249" i="41" s="1"/>
  <c r="M249" i="41" s="1"/>
  <c r="L248" i="41"/>
  <c r="M248" i="41" s="1"/>
  <c r="K248" i="41"/>
  <c r="K247" i="41"/>
  <c r="L247" i="41" s="1"/>
  <c r="M247" i="41" s="1"/>
  <c r="K246" i="41"/>
  <c r="L246" i="41" s="1"/>
  <c r="M246" i="41" s="1"/>
  <c r="K245" i="41"/>
  <c r="L245" i="41" s="1"/>
  <c r="M245" i="41" s="1"/>
  <c r="K244" i="41"/>
  <c r="L244" i="41" s="1"/>
  <c r="M244" i="41" s="1"/>
  <c r="K243" i="41"/>
  <c r="L243" i="41" s="1"/>
  <c r="M243" i="41" s="1"/>
  <c r="K242" i="41"/>
  <c r="L242" i="41" s="1"/>
  <c r="M242" i="41" s="1"/>
  <c r="K241" i="41"/>
  <c r="L241" i="41" s="1"/>
  <c r="M241" i="41" s="1"/>
  <c r="L240" i="41"/>
  <c r="M240" i="41" s="1"/>
  <c r="K240" i="41"/>
  <c r="K239" i="41"/>
  <c r="L239" i="41" s="1"/>
  <c r="M239" i="41" s="1"/>
  <c r="K238" i="41"/>
  <c r="L238" i="41" s="1"/>
  <c r="M238" i="41" s="1"/>
  <c r="K237" i="41"/>
  <c r="L237" i="41" s="1"/>
  <c r="M237" i="41" s="1"/>
  <c r="K236" i="41"/>
  <c r="L236" i="41" s="1"/>
  <c r="K233" i="41"/>
  <c r="L233" i="41" s="1"/>
  <c r="M233" i="41" s="1"/>
  <c r="K232" i="41"/>
  <c r="L232" i="41" s="1"/>
  <c r="M232" i="41" s="1"/>
  <c r="K231" i="41"/>
  <c r="L231" i="41" s="1"/>
  <c r="M231" i="41" s="1"/>
  <c r="K230" i="41"/>
  <c r="L230" i="41" s="1"/>
  <c r="M230" i="41" s="1"/>
  <c r="L229" i="41"/>
  <c r="M229" i="41" s="1"/>
  <c r="K229" i="41"/>
  <c r="K228" i="41"/>
  <c r="L228" i="41" s="1"/>
  <c r="M228" i="41" s="1"/>
  <c r="K227" i="41"/>
  <c r="L227" i="41" s="1"/>
  <c r="M227" i="41" s="1"/>
  <c r="K226" i="41"/>
  <c r="L226" i="41" s="1"/>
  <c r="M226" i="41" s="1"/>
  <c r="K225" i="41"/>
  <c r="L225" i="41" s="1"/>
  <c r="M225" i="41" s="1"/>
  <c r="K224" i="41"/>
  <c r="L224" i="41" s="1"/>
  <c r="M224" i="41" s="1"/>
  <c r="K223" i="41"/>
  <c r="L223" i="41" s="1"/>
  <c r="M223" i="41" s="1"/>
  <c r="K222" i="41"/>
  <c r="L222" i="41" s="1"/>
  <c r="M222" i="41" s="1"/>
  <c r="L221" i="41"/>
  <c r="M221" i="41" s="1"/>
  <c r="K221" i="41"/>
  <c r="K220" i="41"/>
  <c r="L220" i="41" s="1"/>
  <c r="M220" i="41" s="1"/>
  <c r="K219" i="41"/>
  <c r="K210" i="41"/>
  <c r="L210" i="41" s="1"/>
  <c r="M210" i="41" s="1"/>
  <c r="K209" i="41"/>
  <c r="L209" i="41" s="1"/>
  <c r="M209" i="41" s="1"/>
  <c r="K208" i="41"/>
  <c r="L208" i="41" s="1"/>
  <c r="M208" i="41" s="1"/>
  <c r="K207" i="41"/>
  <c r="L207" i="41" s="1"/>
  <c r="M207" i="41" s="1"/>
  <c r="K206" i="41"/>
  <c r="L206" i="41" s="1"/>
  <c r="M206" i="41" s="1"/>
  <c r="K205" i="41"/>
  <c r="L205" i="41" s="1"/>
  <c r="M205" i="41" s="1"/>
  <c r="K204" i="41"/>
  <c r="L204" i="41" s="1"/>
  <c r="M204" i="41" s="1"/>
  <c r="K203" i="41"/>
  <c r="L203" i="41" s="1"/>
  <c r="M203" i="41" s="1"/>
  <c r="K202" i="41"/>
  <c r="L202" i="41" s="1"/>
  <c r="M202" i="41" s="1"/>
  <c r="K201" i="41"/>
  <c r="L201" i="41" s="1"/>
  <c r="M201" i="41" s="1"/>
  <c r="K200" i="41"/>
  <c r="L200" i="41" s="1"/>
  <c r="M200" i="41" s="1"/>
  <c r="K199" i="41"/>
  <c r="L199" i="41" s="1"/>
  <c r="M199" i="41" s="1"/>
  <c r="K198" i="41"/>
  <c r="L198" i="41" s="1"/>
  <c r="M198" i="41" s="1"/>
  <c r="L197" i="41"/>
  <c r="M197" i="41" s="1"/>
  <c r="K197" i="41"/>
  <c r="K196" i="41"/>
  <c r="K211" i="41" s="1"/>
  <c r="K193" i="41"/>
  <c r="L193" i="41" s="1"/>
  <c r="M193" i="41" s="1"/>
  <c r="L192" i="41"/>
  <c r="M192" i="41" s="1"/>
  <c r="K192" i="41"/>
  <c r="K191" i="41"/>
  <c r="L191" i="41" s="1"/>
  <c r="M191" i="41" s="1"/>
  <c r="K190" i="41"/>
  <c r="L190" i="41" s="1"/>
  <c r="M190" i="41" s="1"/>
  <c r="K189" i="41"/>
  <c r="L189" i="41" s="1"/>
  <c r="M189" i="41" s="1"/>
  <c r="K188" i="41"/>
  <c r="L188" i="41" s="1"/>
  <c r="M188" i="41" s="1"/>
  <c r="K187" i="41"/>
  <c r="L187" i="41" s="1"/>
  <c r="M187" i="41" s="1"/>
  <c r="K186" i="41"/>
  <c r="L186" i="41" s="1"/>
  <c r="M186" i="41" s="1"/>
  <c r="K185" i="41"/>
  <c r="L185" i="41" s="1"/>
  <c r="M185" i="41" s="1"/>
  <c r="L184" i="41"/>
  <c r="M184" i="41" s="1"/>
  <c r="K184" i="41"/>
  <c r="K183" i="41"/>
  <c r="L183" i="41" s="1"/>
  <c r="M183" i="41" s="1"/>
  <c r="K182" i="41"/>
  <c r="L182" i="41" s="1"/>
  <c r="M182" i="41" s="1"/>
  <c r="K181" i="41"/>
  <c r="L181" i="41" s="1"/>
  <c r="M181" i="41" s="1"/>
  <c r="K180" i="41"/>
  <c r="L180" i="41" s="1"/>
  <c r="M180" i="41" s="1"/>
  <c r="K179" i="41"/>
  <c r="K170" i="41"/>
  <c r="L170" i="41" s="1"/>
  <c r="M170" i="41" s="1"/>
  <c r="L169" i="41"/>
  <c r="M169" i="41" s="1"/>
  <c r="K169" i="41"/>
  <c r="K168" i="41"/>
  <c r="L168" i="41" s="1"/>
  <c r="M168" i="41" s="1"/>
  <c r="K167" i="41"/>
  <c r="L167" i="41" s="1"/>
  <c r="M167" i="41" s="1"/>
  <c r="K166" i="41"/>
  <c r="L166" i="41" s="1"/>
  <c r="M166" i="41" s="1"/>
  <c r="K165" i="41"/>
  <c r="L165" i="41" s="1"/>
  <c r="M165" i="41" s="1"/>
  <c r="K164" i="41"/>
  <c r="L164" i="41" s="1"/>
  <c r="M164" i="41" s="1"/>
  <c r="K163" i="41"/>
  <c r="L163" i="41" s="1"/>
  <c r="M163" i="41" s="1"/>
  <c r="K162" i="41"/>
  <c r="L162" i="41" s="1"/>
  <c r="M162" i="41" s="1"/>
  <c r="L161" i="41"/>
  <c r="M161" i="41" s="1"/>
  <c r="K161" i="41"/>
  <c r="K160" i="41"/>
  <c r="L160" i="41" s="1"/>
  <c r="M160" i="41" s="1"/>
  <c r="K159" i="41"/>
  <c r="L159" i="41" s="1"/>
  <c r="M159" i="41" s="1"/>
  <c r="K158" i="41"/>
  <c r="L158" i="41" s="1"/>
  <c r="M158" i="41" s="1"/>
  <c r="K157" i="41"/>
  <c r="L157" i="41" s="1"/>
  <c r="M157" i="41" s="1"/>
  <c r="K156" i="41"/>
  <c r="K153" i="41"/>
  <c r="L153" i="41" s="1"/>
  <c r="M153" i="41" s="1"/>
  <c r="K152" i="41"/>
  <c r="L152" i="41" s="1"/>
  <c r="M152" i="41" s="1"/>
  <c r="K151" i="41"/>
  <c r="L151" i="41" s="1"/>
  <c r="M151" i="41" s="1"/>
  <c r="K150" i="41"/>
  <c r="L150" i="41" s="1"/>
  <c r="M150" i="41" s="1"/>
  <c r="K149" i="41"/>
  <c r="L149" i="41" s="1"/>
  <c r="M149" i="41" s="1"/>
  <c r="L148" i="41"/>
  <c r="M148" i="41" s="1"/>
  <c r="K148" i="41"/>
  <c r="K147" i="41"/>
  <c r="L147" i="41" s="1"/>
  <c r="M147" i="41" s="1"/>
  <c r="K146" i="41"/>
  <c r="L146" i="41" s="1"/>
  <c r="M146" i="41" s="1"/>
  <c r="K145" i="41"/>
  <c r="L145" i="41" s="1"/>
  <c r="M145" i="41" s="1"/>
  <c r="K144" i="41"/>
  <c r="L144" i="41" s="1"/>
  <c r="M144" i="41" s="1"/>
  <c r="K143" i="41"/>
  <c r="L143" i="41" s="1"/>
  <c r="M143" i="41" s="1"/>
  <c r="K142" i="41"/>
  <c r="L142" i="41" s="1"/>
  <c r="M142" i="41" s="1"/>
  <c r="K141" i="41"/>
  <c r="L141" i="41" s="1"/>
  <c r="M141" i="41" s="1"/>
  <c r="L140" i="41"/>
  <c r="M140" i="41" s="1"/>
  <c r="K140" i="41"/>
  <c r="K139" i="41"/>
  <c r="K154" i="41" s="1"/>
  <c r="K130" i="41"/>
  <c r="L130" i="41" s="1"/>
  <c r="M130" i="41" s="1"/>
  <c r="L129" i="41"/>
  <c r="M129" i="41" s="1"/>
  <c r="K129" i="41"/>
  <c r="K128" i="41"/>
  <c r="L128" i="41" s="1"/>
  <c r="M128" i="41" s="1"/>
  <c r="K127" i="41"/>
  <c r="L127" i="41" s="1"/>
  <c r="M127" i="41" s="1"/>
  <c r="K126" i="41"/>
  <c r="L126" i="41" s="1"/>
  <c r="M126" i="41" s="1"/>
  <c r="K125" i="41"/>
  <c r="L125" i="41" s="1"/>
  <c r="M125" i="41" s="1"/>
  <c r="K124" i="41"/>
  <c r="L124" i="41" s="1"/>
  <c r="M124" i="41" s="1"/>
  <c r="K123" i="41"/>
  <c r="L123" i="41" s="1"/>
  <c r="M123" i="41" s="1"/>
  <c r="K122" i="41"/>
  <c r="L122" i="41" s="1"/>
  <c r="M122" i="41" s="1"/>
  <c r="L121" i="41"/>
  <c r="M121" i="41" s="1"/>
  <c r="K121" i="41"/>
  <c r="K120" i="41"/>
  <c r="L120" i="41" s="1"/>
  <c r="M120" i="41" s="1"/>
  <c r="K119" i="41"/>
  <c r="L119" i="41" s="1"/>
  <c r="M119" i="41" s="1"/>
  <c r="K118" i="41"/>
  <c r="L118" i="41" s="1"/>
  <c r="M118" i="41" s="1"/>
  <c r="K117" i="41"/>
  <c r="L117" i="41" s="1"/>
  <c r="M117" i="41" s="1"/>
  <c r="K116" i="41"/>
  <c r="K113" i="41"/>
  <c r="L113" i="41" s="1"/>
  <c r="M113" i="41" s="1"/>
  <c r="K112" i="41"/>
  <c r="L112" i="41" s="1"/>
  <c r="M112" i="41" s="1"/>
  <c r="K111" i="41"/>
  <c r="L111" i="41" s="1"/>
  <c r="M111" i="41" s="1"/>
  <c r="K110" i="41"/>
  <c r="L110" i="41" s="1"/>
  <c r="M110" i="41" s="1"/>
  <c r="K109" i="41"/>
  <c r="L109" i="41" s="1"/>
  <c r="M109" i="41" s="1"/>
  <c r="L108" i="41"/>
  <c r="M108" i="41" s="1"/>
  <c r="K108" i="41"/>
  <c r="K107" i="41"/>
  <c r="L107" i="41" s="1"/>
  <c r="M107" i="41" s="1"/>
  <c r="K106" i="41"/>
  <c r="L106" i="41" s="1"/>
  <c r="M106" i="41" s="1"/>
  <c r="K105" i="41"/>
  <c r="L105" i="41" s="1"/>
  <c r="M105" i="41" s="1"/>
  <c r="K104" i="41"/>
  <c r="L104" i="41" s="1"/>
  <c r="M104" i="41" s="1"/>
  <c r="K103" i="41"/>
  <c r="L103" i="41" s="1"/>
  <c r="M103" i="41" s="1"/>
  <c r="K102" i="41"/>
  <c r="L102" i="41" s="1"/>
  <c r="M102" i="41" s="1"/>
  <c r="K101" i="41"/>
  <c r="L101" i="41" s="1"/>
  <c r="M101" i="41" s="1"/>
  <c r="L100" i="41"/>
  <c r="M100" i="41" s="1"/>
  <c r="K100" i="41"/>
  <c r="K99" i="41"/>
  <c r="K114" i="41" s="1"/>
  <c r="K90" i="41"/>
  <c r="L90" i="41" s="1"/>
  <c r="M90" i="41" s="1"/>
  <c r="L89" i="41"/>
  <c r="M89" i="41" s="1"/>
  <c r="K89" i="41"/>
  <c r="K88" i="41"/>
  <c r="L88" i="41" s="1"/>
  <c r="M88" i="41" s="1"/>
  <c r="K87" i="41"/>
  <c r="L87" i="41" s="1"/>
  <c r="M87" i="41" s="1"/>
  <c r="K86" i="41"/>
  <c r="L86" i="41" s="1"/>
  <c r="M86" i="41" s="1"/>
  <c r="K85" i="41"/>
  <c r="L85" i="41" s="1"/>
  <c r="M85" i="41" s="1"/>
  <c r="K84" i="41"/>
  <c r="L84" i="41" s="1"/>
  <c r="M84" i="41" s="1"/>
  <c r="K83" i="41"/>
  <c r="L83" i="41" s="1"/>
  <c r="M83" i="41" s="1"/>
  <c r="K82" i="41"/>
  <c r="L82" i="41" s="1"/>
  <c r="M82" i="41" s="1"/>
  <c r="K81" i="41"/>
  <c r="L81" i="41" s="1"/>
  <c r="M81" i="41" s="1"/>
  <c r="K80" i="41"/>
  <c r="L80" i="41" s="1"/>
  <c r="M80" i="41" s="1"/>
  <c r="K79" i="41"/>
  <c r="L79" i="41" s="1"/>
  <c r="M79" i="41" s="1"/>
  <c r="K78" i="41"/>
  <c r="L78" i="41" s="1"/>
  <c r="M78" i="41" s="1"/>
  <c r="K77" i="41"/>
  <c r="L77" i="41" s="1"/>
  <c r="M77" i="41" s="1"/>
  <c r="K76" i="41"/>
  <c r="K73" i="41"/>
  <c r="L73" i="41" s="1"/>
  <c r="M73" i="41" s="1"/>
  <c r="K72" i="41"/>
  <c r="L72" i="41" s="1"/>
  <c r="M72" i="41" s="1"/>
  <c r="K71" i="41"/>
  <c r="L71" i="41" s="1"/>
  <c r="M71" i="41" s="1"/>
  <c r="K70" i="41"/>
  <c r="L70" i="41" s="1"/>
  <c r="M70" i="41" s="1"/>
  <c r="K69" i="41"/>
  <c r="L69" i="41" s="1"/>
  <c r="M69" i="41" s="1"/>
  <c r="K68" i="41"/>
  <c r="L68" i="41" s="1"/>
  <c r="M68" i="41" s="1"/>
  <c r="K67" i="41"/>
  <c r="L67" i="41" s="1"/>
  <c r="M67" i="41" s="1"/>
  <c r="K66" i="41"/>
  <c r="L66" i="41" s="1"/>
  <c r="M66" i="41" s="1"/>
  <c r="K65" i="41"/>
  <c r="L65" i="41" s="1"/>
  <c r="M65" i="41" s="1"/>
  <c r="K64" i="41"/>
  <c r="L64" i="41" s="1"/>
  <c r="M64" i="41" s="1"/>
  <c r="K63" i="41"/>
  <c r="L63" i="41" s="1"/>
  <c r="M63" i="41" s="1"/>
  <c r="K62" i="41"/>
  <c r="L62" i="41" s="1"/>
  <c r="M62" i="41" s="1"/>
  <c r="K61" i="41"/>
  <c r="L61" i="41" s="1"/>
  <c r="M61" i="41" s="1"/>
  <c r="L60" i="41"/>
  <c r="M60" i="41" s="1"/>
  <c r="K60" i="41"/>
  <c r="K59" i="41"/>
  <c r="K74" i="41" s="1"/>
  <c r="K810" i="41"/>
  <c r="L810" i="41" s="1"/>
  <c r="M810" i="41" s="1"/>
  <c r="K809" i="41"/>
  <c r="L809" i="41" s="1"/>
  <c r="M809" i="41" s="1"/>
  <c r="K808" i="41"/>
  <c r="L808" i="41" s="1"/>
  <c r="M808" i="41" s="1"/>
  <c r="K807" i="41"/>
  <c r="L807" i="41" s="1"/>
  <c r="M807" i="41" s="1"/>
  <c r="K806" i="41"/>
  <c r="L806" i="41" s="1"/>
  <c r="M806" i="41" s="1"/>
  <c r="K805" i="41"/>
  <c r="L805" i="41" s="1"/>
  <c r="M805" i="41" s="1"/>
  <c r="K804" i="41"/>
  <c r="L804" i="41" s="1"/>
  <c r="M804" i="41" s="1"/>
  <c r="L803" i="41"/>
  <c r="M803" i="41" s="1"/>
  <c r="K803" i="41"/>
  <c r="K802" i="41"/>
  <c r="L802" i="41" s="1"/>
  <c r="M802" i="41" s="1"/>
  <c r="K801" i="41"/>
  <c r="L801" i="41" s="1"/>
  <c r="M801" i="41" s="1"/>
  <c r="K800" i="41"/>
  <c r="L800" i="41" s="1"/>
  <c r="M800" i="41" s="1"/>
  <c r="K799" i="41"/>
  <c r="L799" i="41" s="1"/>
  <c r="M799" i="41" s="1"/>
  <c r="K798" i="41"/>
  <c r="L798" i="41" s="1"/>
  <c r="M798" i="41" s="1"/>
  <c r="K797" i="41"/>
  <c r="L797" i="41" s="1"/>
  <c r="M797" i="41" s="1"/>
  <c r="K796" i="41"/>
  <c r="K793" i="41"/>
  <c r="L793" i="41" s="1"/>
  <c r="M793" i="41" s="1"/>
  <c r="K792" i="41"/>
  <c r="L792" i="41" s="1"/>
  <c r="M792" i="41" s="1"/>
  <c r="K791" i="41"/>
  <c r="L791" i="41" s="1"/>
  <c r="M791" i="41" s="1"/>
  <c r="K790" i="41"/>
  <c r="L790" i="41" s="1"/>
  <c r="M790" i="41" s="1"/>
  <c r="K789" i="41"/>
  <c r="L789" i="41" s="1"/>
  <c r="M789" i="41" s="1"/>
  <c r="K788" i="41"/>
  <c r="L788" i="41" s="1"/>
  <c r="M788" i="41" s="1"/>
  <c r="K787" i="41"/>
  <c r="L787" i="41" s="1"/>
  <c r="M787" i="41" s="1"/>
  <c r="L786" i="41"/>
  <c r="M786" i="41" s="1"/>
  <c r="K786" i="41"/>
  <c r="K785" i="41"/>
  <c r="L785" i="41" s="1"/>
  <c r="M785" i="41" s="1"/>
  <c r="K784" i="41"/>
  <c r="L784" i="41" s="1"/>
  <c r="M784" i="41" s="1"/>
  <c r="K783" i="41"/>
  <c r="L783" i="41" s="1"/>
  <c r="M783" i="41" s="1"/>
  <c r="K782" i="41"/>
  <c r="L782" i="41" s="1"/>
  <c r="M782" i="41" s="1"/>
  <c r="K781" i="41"/>
  <c r="L781" i="41" s="1"/>
  <c r="M781" i="41" s="1"/>
  <c r="K780" i="41"/>
  <c r="L780" i="41" s="1"/>
  <c r="M780" i="41" s="1"/>
  <c r="K779" i="41"/>
  <c r="K770" i="41"/>
  <c r="L770" i="41" s="1"/>
  <c r="M770" i="41" s="1"/>
  <c r="K769" i="41"/>
  <c r="L769" i="41" s="1"/>
  <c r="M769" i="41" s="1"/>
  <c r="K768" i="41"/>
  <c r="L768" i="41" s="1"/>
  <c r="M768" i="41" s="1"/>
  <c r="K767" i="41"/>
  <c r="L767" i="41" s="1"/>
  <c r="M767" i="41" s="1"/>
  <c r="K766" i="41"/>
  <c r="L766" i="41" s="1"/>
  <c r="M766" i="41" s="1"/>
  <c r="K765" i="41"/>
  <c r="L765" i="41" s="1"/>
  <c r="M765" i="41" s="1"/>
  <c r="K764" i="41"/>
  <c r="L764" i="41" s="1"/>
  <c r="M764" i="41" s="1"/>
  <c r="L763" i="41"/>
  <c r="M763" i="41" s="1"/>
  <c r="K763" i="41"/>
  <c r="K762" i="41"/>
  <c r="L762" i="41" s="1"/>
  <c r="M762" i="41" s="1"/>
  <c r="K761" i="41"/>
  <c r="L761" i="41" s="1"/>
  <c r="M761" i="41" s="1"/>
  <c r="K760" i="41"/>
  <c r="L760" i="41" s="1"/>
  <c r="M760" i="41" s="1"/>
  <c r="K759" i="41"/>
  <c r="L759" i="41" s="1"/>
  <c r="M759" i="41" s="1"/>
  <c r="K758" i="41"/>
  <c r="L758" i="41" s="1"/>
  <c r="M758" i="41" s="1"/>
  <c r="K757" i="41"/>
  <c r="L757" i="41" s="1"/>
  <c r="M757" i="41" s="1"/>
  <c r="K756" i="41"/>
  <c r="K753" i="41"/>
  <c r="L753" i="41" s="1"/>
  <c r="M753" i="41" s="1"/>
  <c r="K752" i="41"/>
  <c r="L752" i="41" s="1"/>
  <c r="M752" i="41" s="1"/>
  <c r="K751" i="41"/>
  <c r="L751" i="41" s="1"/>
  <c r="M751" i="41" s="1"/>
  <c r="K750" i="41"/>
  <c r="L750" i="41" s="1"/>
  <c r="M750" i="41" s="1"/>
  <c r="K749" i="41"/>
  <c r="L749" i="41" s="1"/>
  <c r="M749" i="41" s="1"/>
  <c r="K748" i="41"/>
  <c r="L748" i="41" s="1"/>
  <c r="M748" i="41" s="1"/>
  <c r="K747" i="41"/>
  <c r="L747" i="41" s="1"/>
  <c r="M747" i="41" s="1"/>
  <c r="L746" i="41"/>
  <c r="M746" i="41" s="1"/>
  <c r="K746" i="41"/>
  <c r="K745" i="41"/>
  <c r="L745" i="41" s="1"/>
  <c r="M745" i="41" s="1"/>
  <c r="K744" i="41"/>
  <c r="L744" i="41" s="1"/>
  <c r="M744" i="41" s="1"/>
  <c r="K743" i="41"/>
  <c r="L743" i="41" s="1"/>
  <c r="M743" i="41" s="1"/>
  <c r="K742" i="41"/>
  <c r="L742" i="41" s="1"/>
  <c r="M742" i="41" s="1"/>
  <c r="K741" i="41"/>
  <c r="L741" i="41" s="1"/>
  <c r="M741" i="41" s="1"/>
  <c r="K740" i="41"/>
  <c r="L740" i="41" s="1"/>
  <c r="M740" i="41" s="1"/>
  <c r="K739" i="41"/>
  <c r="K730" i="41"/>
  <c r="L730" i="41" s="1"/>
  <c r="M730" i="41" s="1"/>
  <c r="K729" i="41"/>
  <c r="L729" i="41" s="1"/>
  <c r="M729" i="41" s="1"/>
  <c r="K728" i="41"/>
  <c r="L728" i="41" s="1"/>
  <c r="M728" i="41" s="1"/>
  <c r="K727" i="41"/>
  <c r="L727" i="41" s="1"/>
  <c r="M727" i="41" s="1"/>
  <c r="K726" i="41"/>
  <c r="L726" i="41" s="1"/>
  <c r="M726" i="41" s="1"/>
  <c r="K725" i="41"/>
  <c r="L725" i="41" s="1"/>
  <c r="M725" i="41" s="1"/>
  <c r="K724" i="41"/>
  <c r="L724" i="41" s="1"/>
  <c r="M724" i="41" s="1"/>
  <c r="L723" i="41"/>
  <c r="M723" i="41" s="1"/>
  <c r="K723" i="41"/>
  <c r="K722" i="41"/>
  <c r="L722" i="41" s="1"/>
  <c r="M722" i="41" s="1"/>
  <c r="K721" i="41"/>
  <c r="L721" i="41" s="1"/>
  <c r="M721" i="41" s="1"/>
  <c r="K720" i="41"/>
  <c r="L720" i="41" s="1"/>
  <c r="M720" i="41" s="1"/>
  <c r="K719" i="41"/>
  <c r="L719" i="41" s="1"/>
  <c r="M719" i="41" s="1"/>
  <c r="K718" i="41"/>
  <c r="L718" i="41" s="1"/>
  <c r="M718" i="41" s="1"/>
  <c r="K717" i="41"/>
  <c r="L717" i="41" s="1"/>
  <c r="M717" i="41" s="1"/>
  <c r="K716" i="41"/>
  <c r="K713" i="41"/>
  <c r="L713" i="41" s="1"/>
  <c r="M713" i="41" s="1"/>
  <c r="K712" i="41"/>
  <c r="L712" i="41" s="1"/>
  <c r="M712" i="41" s="1"/>
  <c r="K711" i="41"/>
  <c r="L711" i="41" s="1"/>
  <c r="M711" i="41" s="1"/>
  <c r="K710" i="41"/>
  <c r="L710" i="41" s="1"/>
  <c r="M710" i="41" s="1"/>
  <c r="K709" i="41"/>
  <c r="L709" i="41" s="1"/>
  <c r="M709" i="41" s="1"/>
  <c r="K708" i="41"/>
  <c r="L708" i="41" s="1"/>
  <c r="M708" i="41" s="1"/>
  <c r="K707" i="41"/>
  <c r="L707" i="41" s="1"/>
  <c r="M707" i="41" s="1"/>
  <c r="L706" i="41"/>
  <c r="M706" i="41" s="1"/>
  <c r="K706" i="41"/>
  <c r="K705" i="41"/>
  <c r="L705" i="41" s="1"/>
  <c r="M705" i="41" s="1"/>
  <c r="K704" i="41"/>
  <c r="L704" i="41" s="1"/>
  <c r="M704" i="41" s="1"/>
  <c r="K703" i="41"/>
  <c r="L703" i="41" s="1"/>
  <c r="M703" i="41" s="1"/>
  <c r="K702" i="41"/>
  <c r="L702" i="41" s="1"/>
  <c r="M702" i="41" s="1"/>
  <c r="K701" i="41"/>
  <c r="L701" i="41" s="1"/>
  <c r="M701" i="41" s="1"/>
  <c r="K700" i="41"/>
  <c r="L700" i="41" s="1"/>
  <c r="M700" i="41" s="1"/>
  <c r="K699" i="41"/>
  <c r="K690" i="41"/>
  <c r="L690" i="41" s="1"/>
  <c r="M690" i="41" s="1"/>
  <c r="K689" i="41"/>
  <c r="L689" i="41" s="1"/>
  <c r="M689" i="41" s="1"/>
  <c r="K688" i="41"/>
  <c r="L688" i="41" s="1"/>
  <c r="M688" i="41" s="1"/>
  <c r="K687" i="41"/>
  <c r="L687" i="41" s="1"/>
  <c r="M687" i="41" s="1"/>
  <c r="K686" i="41"/>
  <c r="L686" i="41" s="1"/>
  <c r="M686" i="41" s="1"/>
  <c r="K685" i="41"/>
  <c r="L685" i="41" s="1"/>
  <c r="M685" i="41" s="1"/>
  <c r="K684" i="41"/>
  <c r="L684" i="41" s="1"/>
  <c r="M684" i="41" s="1"/>
  <c r="L683" i="41"/>
  <c r="M683" i="41" s="1"/>
  <c r="K683" i="41"/>
  <c r="K682" i="41"/>
  <c r="L682" i="41" s="1"/>
  <c r="M682" i="41" s="1"/>
  <c r="K681" i="41"/>
  <c r="L681" i="41" s="1"/>
  <c r="M681" i="41" s="1"/>
  <c r="K680" i="41"/>
  <c r="L680" i="41" s="1"/>
  <c r="M680" i="41" s="1"/>
  <c r="K679" i="41"/>
  <c r="L679" i="41" s="1"/>
  <c r="M679" i="41" s="1"/>
  <c r="K678" i="41"/>
  <c r="L678" i="41" s="1"/>
  <c r="M678" i="41" s="1"/>
  <c r="K677" i="41"/>
  <c r="L677" i="41" s="1"/>
  <c r="M677" i="41" s="1"/>
  <c r="K676" i="41"/>
  <c r="K673" i="41"/>
  <c r="L673" i="41" s="1"/>
  <c r="M673" i="41" s="1"/>
  <c r="K672" i="41"/>
  <c r="L672" i="41" s="1"/>
  <c r="M672" i="41" s="1"/>
  <c r="K671" i="41"/>
  <c r="L671" i="41" s="1"/>
  <c r="M671" i="41" s="1"/>
  <c r="K670" i="41"/>
  <c r="L670" i="41" s="1"/>
  <c r="M670" i="41" s="1"/>
  <c r="K669" i="41"/>
  <c r="L669" i="41" s="1"/>
  <c r="M669" i="41" s="1"/>
  <c r="K668" i="41"/>
  <c r="L668" i="41" s="1"/>
  <c r="M668" i="41" s="1"/>
  <c r="K667" i="41"/>
  <c r="L667" i="41" s="1"/>
  <c r="M667" i="41" s="1"/>
  <c r="L666" i="41"/>
  <c r="M666" i="41" s="1"/>
  <c r="K666" i="41"/>
  <c r="K665" i="41"/>
  <c r="L665" i="41" s="1"/>
  <c r="M665" i="41" s="1"/>
  <c r="K664" i="41"/>
  <c r="L664" i="41" s="1"/>
  <c r="M664" i="41" s="1"/>
  <c r="K663" i="41"/>
  <c r="L663" i="41" s="1"/>
  <c r="M663" i="41" s="1"/>
  <c r="K662" i="41"/>
  <c r="L662" i="41" s="1"/>
  <c r="M662" i="41" s="1"/>
  <c r="K661" i="41"/>
  <c r="L661" i="41" s="1"/>
  <c r="M661" i="41" s="1"/>
  <c r="K660" i="41"/>
  <c r="L660" i="41" s="1"/>
  <c r="M660" i="41" s="1"/>
  <c r="K659" i="41"/>
  <c r="K650" i="41"/>
  <c r="L650" i="41" s="1"/>
  <c r="M650" i="41" s="1"/>
  <c r="K649" i="41"/>
  <c r="L649" i="41" s="1"/>
  <c r="M649" i="41" s="1"/>
  <c r="K648" i="41"/>
  <c r="L648" i="41" s="1"/>
  <c r="M648" i="41" s="1"/>
  <c r="K647" i="41"/>
  <c r="L647" i="41" s="1"/>
  <c r="M647" i="41" s="1"/>
  <c r="K646" i="41"/>
  <c r="L646" i="41" s="1"/>
  <c r="M646" i="41" s="1"/>
  <c r="K645" i="41"/>
  <c r="L645" i="41" s="1"/>
  <c r="M645" i="41" s="1"/>
  <c r="K644" i="41"/>
  <c r="L644" i="41" s="1"/>
  <c r="M644" i="41" s="1"/>
  <c r="L643" i="41"/>
  <c r="M643" i="41" s="1"/>
  <c r="K643" i="41"/>
  <c r="K642" i="41"/>
  <c r="L642" i="41" s="1"/>
  <c r="M642" i="41" s="1"/>
  <c r="K641" i="41"/>
  <c r="L641" i="41" s="1"/>
  <c r="M641" i="41" s="1"/>
  <c r="K640" i="41"/>
  <c r="L640" i="41" s="1"/>
  <c r="M640" i="41" s="1"/>
  <c r="K639" i="41"/>
  <c r="L639" i="41" s="1"/>
  <c r="M639" i="41" s="1"/>
  <c r="K638" i="41"/>
  <c r="L638" i="41" s="1"/>
  <c r="M638" i="41" s="1"/>
  <c r="K637" i="41"/>
  <c r="L637" i="41" s="1"/>
  <c r="M637" i="41" s="1"/>
  <c r="K636" i="41"/>
  <c r="K633" i="41"/>
  <c r="L633" i="41" s="1"/>
  <c r="M633" i="41" s="1"/>
  <c r="K632" i="41"/>
  <c r="L632" i="41" s="1"/>
  <c r="M632" i="41" s="1"/>
  <c r="K631" i="41"/>
  <c r="L631" i="41" s="1"/>
  <c r="M631" i="41" s="1"/>
  <c r="K630" i="41"/>
  <c r="L630" i="41" s="1"/>
  <c r="M630" i="41" s="1"/>
  <c r="K629" i="41"/>
  <c r="L629" i="41" s="1"/>
  <c r="M629" i="41" s="1"/>
  <c r="K628" i="41"/>
  <c r="L628" i="41" s="1"/>
  <c r="M628" i="41" s="1"/>
  <c r="K627" i="41"/>
  <c r="L627" i="41" s="1"/>
  <c r="M627" i="41" s="1"/>
  <c r="L626" i="41"/>
  <c r="M626" i="41" s="1"/>
  <c r="K626" i="41"/>
  <c r="K625" i="41"/>
  <c r="L625" i="41" s="1"/>
  <c r="M625" i="41" s="1"/>
  <c r="K624" i="41"/>
  <c r="L624" i="41" s="1"/>
  <c r="M624" i="41" s="1"/>
  <c r="K623" i="41"/>
  <c r="L623" i="41" s="1"/>
  <c r="M623" i="41" s="1"/>
  <c r="K622" i="41"/>
  <c r="L622" i="41" s="1"/>
  <c r="M622" i="41" s="1"/>
  <c r="K621" i="41"/>
  <c r="L621" i="41" s="1"/>
  <c r="M621" i="41" s="1"/>
  <c r="K620" i="41"/>
  <c r="L620" i="41" s="1"/>
  <c r="M620" i="41" s="1"/>
  <c r="K619" i="41"/>
  <c r="K610" i="41"/>
  <c r="L610" i="41" s="1"/>
  <c r="M610" i="41" s="1"/>
  <c r="K609" i="41"/>
  <c r="L609" i="41" s="1"/>
  <c r="M609" i="41" s="1"/>
  <c r="K608" i="41"/>
  <c r="L608" i="41" s="1"/>
  <c r="M608" i="41" s="1"/>
  <c r="K607" i="41"/>
  <c r="L607" i="41" s="1"/>
  <c r="M607" i="41" s="1"/>
  <c r="K606" i="41"/>
  <c r="L606" i="41" s="1"/>
  <c r="M606" i="41" s="1"/>
  <c r="K605" i="41"/>
  <c r="L605" i="41" s="1"/>
  <c r="M605" i="41" s="1"/>
  <c r="K604" i="41"/>
  <c r="L604" i="41" s="1"/>
  <c r="M604" i="41" s="1"/>
  <c r="L603" i="41"/>
  <c r="M603" i="41" s="1"/>
  <c r="K603" i="41"/>
  <c r="K602" i="41"/>
  <c r="L602" i="41" s="1"/>
  <c r="M602" i="41" s="1"/>
  <c r="K601" i="41"/>
  <c r="L601" i="41" s="1"/>
  <c r="M601" i="41" s="1"/>
  <c r="K600" i="41"/>
  <c r="L600" i="41" s="1"/>
  <c r="M600" i="41" s="1"/>
  <c r="K599" i="41"/>
  <c r="L599" i="41" s="1"/>
  <c r="M599" i="41" s="1"/>
  <c r="K598" i="41"/>
  <c r="L598" i="41" s="1"/>
  <c r="M598" i="41" s="1"/>
  <c r="K597" i="41"/>
  <c r="L597" i="41" s="1"/>
  <c r="M597" i="41" s="1"/>
  <c r="K596" i="41"/>
  <c r="K593" i="41"/>
  <c r="L593" i="41" s="1"/>
  <c r="M593" i="41" s="1"/>
  <c r="K592" i="41"/>
  <c r="L592" i="41" s="1"/>
  <c r="M592" i="41" s="1"/>
  <c r="K591" i="41"/>
  <c r="L591" i="41" s="1"/>
  <c r="M591" i="41" s="1"/>
  <c r="K590" i="41"/>
  <c r="L590" i="41" s="1"/>
  <c r="M590" i="41" s="1"/>
  <c r="K589" i="41"/>
  <c r="L589" i="41" s="1"/>
  <c r="M589" i="41" s="1"/>
  <c r="K588" i="41"/>
  <c r="L588" i="41" s="1"/>
  <c r="M588" i="41" s="1"/>
  <c r="K587" i="41"/>
  <c r="L587" i="41" s="1"/>
  <c r="M587" i="41" s="1"/>
  <c r="L586" i="41"/>
  <c r="M586" i="41" s="1"/>
  <c r="K586" i="41"/>
  <c r="K585" i="41"/>
  <c r="L585" i="41" s="1"/>
  <c r="M585" i="41" s="1"/>
  <c r="K584" i="41"/>
  <c r="L584" i="41" s="1"/>
  <c r="M584" i="41" s="1"/>
  <c r="K583" i="41"/>
  <c r="L583" i="41" s="1"/>
  <c r="M583" i="41" s="1"/>
  <c r="K582" i="41"/>
  <c r="L582" i="41" s="1"/>
  <c r="M582" i="41" s="1"/>
  <c r="K581" i="41"/>
  <c r="L581" i="41" s="1"/>
  <c r="M581" i="41" s="1"/>
  <c r="K580" i="41"/>
  <c r="L580" i="41" s="1"/>
  <c r="M580" i="41" s="1"/>
  <c r="K579" i="41"/>
  <c r="K570" i="41"/>
  <c r="L570" i="41" s="1"/>
  <c r="M570" i="41" s="1"/>
  <c r="K569" i="41"/>
  <c r="L569" i="41" s="1"/>
  <c r="M569" i="41" s="1"/>
  <c r="K568" i="41"/>
  <c r="L568" i="41" s="1"/>
  <c r="M568" i="41" s="1"/>
  <c r="K567" i="41"/>
  <c r="L567" i="41" s="1"/>
  <c r="M567" i="41" s="1"/>
  <c r="K566" i="41"/>
  <c r="L566" i="41" s="1"/>
  <c r="M566" i="41" s="1"/>
  <c r="K565" i="41"/>
  <c r="L565" i="41" s="1"/>
  <c r="M565" i="41" s="1"/>
  <c r="K564" i="41"/>
  <c r="L564" i="41" s="1"/>
  <c r="M564" i="41" s="1"/>
  <c r="L563" i="41"/>
  <c r="M563" i="41" s="1"/>
  <c r="K563" i="41"/>
  <c r="K562" i="41"/>
  <c r="L562" i="41" s="1"/>
  <c r="M562" i="41" s="1"/>
  <c r="K561" i="41"/>
  <c r="L561" i="41" s="1"/>
  <c r="M561" i="41" s="1"/>
  <c r="K560" i="41"/>
  <c r="L560" i="41" s="1"/>
  <c r="M560" i="41" s="1"/>
  <c r="K559" i="41"/>
  <c r="L559" i="41" s="1"/>
  <c r="M559" i="41" s="1"/>
  <c r="K558" i="41"/>
  <c r="L558" i="41" s="1"/>
  <c r="M558" i="41" s="1"/>
  <c r="K557" i="41"/>
  <c r="L557" i="41" s="1"/>
  <c r="M557" i="41" s="1"/>
  <c r="K556" i="41"/>
  <c r="K553" i="41"/>
  <c r="L553" i="41" s="1"/>
  <c r="M553" i="41" s="1"/>
  <c r="K552" i="41"/>
  <c r="L552" i="41" s="1"/>
  <c r="M552" i="41" s="1"/>
  <c r="K551" i="41"/>
  <c r="L551" i="41" s="1"/>
  <c r="M551" i="41" s="1"/>
  <c r="K550" i="41"/>
  <c r="L550" i="41" s="1"/>
  <c r="M550" i="41" s="1"/>
  <c r="K549" i="41"/>
  <c r="L549" i="41" s="1"/>
  <c r="M549" i="41" s="1"/>
  <c r="K548" i="41"/>
  <c r="L548" i="41" s="1"/>
  <c r="M548" i="41" s="1"/>
  <c r="K547" i="41"/>
  <c r="L547" i="41" s="1"/>
  <c r="M547" i="41" s="1"/>
  <c r="L546" i="41"/>
  <c r="M546" i="41" s="1"/>
  <c r="K546" i="41"/>
  <c r="K545" i="41"/>
  <c r="L545" i="41" s="1"/>
  <c r="M545" i="41" s="1"/>
  <c r="K544" i="41"/>
  <c r="L544" i="41" s="1"/>
  <c r="M544" i="41" s="1"/>
  <c r="K543" i="41"/>
  <c r="L543" i="41" s="1"/>
  <c r="M543" i="41" s="1"/>
  <c r="K542" i="41"/>
  <c r="L542" i="41" s="1"/>
  <c r="M542" i="41" s="1"/>
  <c r="K541" i="41"/>
  <c r="L541" i="41" s="1"/>
  <c r="M541" i="41" s="1"/>
  <c r="K540" i="41"/>
  <c r="L540" i="41" s="1"/>
  <c r="M540" i="41" s="1"/>
  <c r="K539" i="41"/>
  <c r="K530" i="41"/>
  <c r="L530" i="41" s="1"/>
  <c r="M530" i="41" s="1"/>
  <c r="K529" i="41"/>
  <c r="L529" i="41" s="1"/>
  <c r="M529" i="41" s="1"/>
  <c r="K528" i="41"/>
  <c r="L528" i="41" s="1"/>
  <c r="M528" i="41" s="1"/>
  <c r="K527" i="41"/>
  <c r="L527" i="41" s="1"/>
  <c r="M527" i="41" s="1"/>
  <c r="K526" i="41"/>
  <c r="L526" i="41" s="1"/>
  <c r="M526" i="41" s="1"/>
  <c r="K525" i="41"/>
  <c r="L525" i="41" s="1"/>
  <c r="M525" i="41" s="1"/>
  <c r="K524" i="41"/>
  <c r="L524" i="41" s="1"/>
  <c r="M524" i="41" s="1"/>
  <c r="L523" i="41"/>
  <c r="M523" i="41" s="1"/>
  <c r="K523" i="41"/>
  <c r="K522" i="41"/>
  <c r="L522" i="41" s="1"/>
  <c r="M522" i="41" s="1"/>
  <c r="K521" i="41"/>
  <c r="L521" i="41" s="1"/>
  <c r="M521" i="41" s="1"/>
  <c r="K520" i="41"/>
  <c r="L520" i="41" s="1"/>
  <c r="M520" i="41" s="1"/>
  <c r="K519" i="41"/>
  <c r="L519" i="41" s="1"/>
  <c r="M519" i="41" s="1"/>
  <c r="K518" i="41"/>
  <c r="L518" i="41" s="1"/>
  <c r="M518" i="41" s="1"/>
  <c r="K517" i="41"/>
  <c r="L517" i="41" s="1"/>
  <c r="M517" i="41" s="1"/>
  <c r="K516" i="41"/>
  <c r="K513" i="41"/>
  <c r="L513" i="41" s="1"/>
  <c r="M513" i="41" s="1"/>
  <c r="K512" i="41"/>
  <c r="L512" i="41" s="1"/>
  <c r="M512" i="41" s="1"/>
  <c r="K511" i="41"/>
  <c r="L511" i="41" s="1"/>
  <c r="M511" i="41" s="1"/>
  <c r="K510" i="41"/>
  <c r="L510" i="41" s="1"/>
  <c r="M510" i="41" s="1"/>
  <c r="K509" i="41"/>
  <c r="L509" i="41" s="1"/>
  <c r="M509" i="41" s="1"/>
  <c r="K508" i="41"/>
  <c r="L508" i="41" s="1"/>
  <c r="M508" i="41" s="1"/>
  <c r="K507" i="41"/>
  <c r="L507" i="41" s="1"/>
  <c r="M507" i="41" s="1"/>
  <c r="L506" i="41"/>
  <c r="M506" i="41" s="1"/>
  <c r="K506" i="41"/>
  <c r="K505" i="41"/>
  <c r="L505" i="41" s="1"/>
  <c r="M505" i="41" s="1"/>
  <c r="K504" i="41"/>
  <c r="L504" i="41" s="1"/>
  <c r="M504" i="41" s="1"/>
  <c r="K503" i="41"/>
  <c r="L503" i="41" s="1"/>
  <c r="M503" i="41" s="1"/>
  <c r="K502" i="41"/>
  <c r="L502" i="41" s="1"/>
  <c r="M502" i="41" s="1"/>
  <c r="K501" i="41"/>
  <c r="L501" i="41" s="1"/>
  <c r="M501" i="41" s="1"/>
  <c r="K500" i="41"/>
  <c r="L500" i="41" s="1"/>
  <c r="M500" i="41" s="1"/>
  <c r="K499" i="41"/>
  <c r="K490" i="41"/>
  <c r="L490" i="41" s="1"/>
  <c r="M490" i="41" s="1"/>
  <c r="K489" i="41"/>
  <c r="L489" i="41" s="1"/>
  <c r="M489" i="41" s="1"/>
  <c r="K488" i="41"/>
  <c r="L488" i="41" s="1"/>
  <c r="M488" i="41" s="1"/>
  <c r="K487" i="41"/>
  <c r="L487" i="41" s="1"/>
  <c r="M487" i="41" s="1"/>
  <c r="K486" i="41"/>
  <c r="L486" i="41" s="1"/>
  <c r="M486" i="41" s="1"/>
  <c r="K485" i="41"/>
  <c r="L485" i="41" s="1"/>
  <c r="M485" i="41" s="1"/>
  <c r="K484" i="41"/>
  <c r="L484" i="41" s="1"/>
  <c r="M484" i="41" s="1"/>
  <c r="L483" i="41"/>
  <c r="M483" i="41" s="1"/>
  <c r="K483" i="41"/>
  <c r="K482" i="41"/>
  <c r="L482" i="41" s="1"/>
  <c r="M482" i="41" s="1"/>
  <c r="K481" i="41"/>
  <c r="L481" i="41" s="1"/>
  <c r="M481" i="41" s="1"/>
  <c r="K480" i="41"/>
  <c r="L480" i="41" s="1"/>
  <c r="M480" i="41" s="1"/>
  <c r="K479" i="41"/>
  <c r="L479" i="41" s="1"/>
  <c r="M479" i="41" s="1"/>
  <c r="K478" i="41"/>
  <c r="L478" i="41" s="1"/>
  <c r="M478" i="41" s="1"/>
  <c r="K477" i="41"/>
  <c r="L477" i="41" s="1"/>
  <c r="M477" i="41" s="1"/>
  <c r="K476" i="41"/>
  <c r="K473" i="41"/>
  <c r="L473" i="41" s="1"/>
  <c r="M473" i="41" s="1"/>
  <c r="K472" i="41"/>
  <c r="L472" i="41" s="1"/>
  <c r="M472" i="41" s="1"/>
  <c r="K471" i="41"/>
  <c r="L471" i="41" s="1"/>
  <c r="M471" i="41" s="1"/>
  <c r="K470" i="41"/>
  <c r="L470" i="41" s="1"/>
  <c r="M470" i="41" s="1"/>
  <c r="K469" i="41"/>
  <c r="L469" i="41" s="1"/>
  <c r="M469" i="41" s="1"/>
  <c r="K468" i="41"/>
  <c r="L468" i="41" s="1"/>
  <c r="M468" i="41" s="1"/>
  <c r="K467" i="41"/>
  <c r="L467" i="41" s="1"/>
  <c r="M467" i="41" s="1"/>
  <c r="L466" i="41"/>
  <c r="M466" i="41" s="1"/>
  <c r="K466" i="41"/>
  <c r="K465" i="41"/>
  <c r="L465" i="41" s="1"/>
  <c r="M465" i="41" s="1"/>
  <c r="K464" i="41"/>
  <c r="L464" i="41" s="1"/>
  <c r="M464" i="41" s="1"/>
  <c r="K463" i="41"/>
  <c r="L463" i="41" s="1"/>
  <c r="M463" i="41" s="1"/>
  <c r="K462" i="41"/>
  <c r="L462" i="41" s="1"/>
  <c r="M462" i="41" s="1"/>
  <c r="K461" i="41"/>
  <c r="L461" i="41" s="1"/>
  <c r="M461" i="41" s="1"/>
  <c r="K460" i="41"/>
  <c r="L460" i="41" s="1"/>
  <c r="M460" i="41" s="1"/>
  <c r="K459" i="41"/>
  <c r="K450" i="41"/>
  <c r="L450" i="41" s="1"/>
  <c r="M450" i="41" s="1"/>
  <c r="K449" i="41"/>
  <c r="L449" i="41" s="1"/>
  <c r="M449" i="41" s="1"/>
  <c r="K448" i="41"/>
  <c r="L448" i="41" s="1"/>
  <c r="M448" i="41" s="1"/>
  <c r="K447" i="41"/>
  <c r="L447" i="41" s="1"/>
  <c r="M447" i="41" s="1"/>
  <c r="K446" i="41"/>
  <c r="L446" i="41" s="1"/>
  <c r="M446" i="41" s="1"/>
  <c r="K445" i="41"/>
  <c r="L445" i="41" s="1"/>
  <c r="M445" i="41" s="1"/>
  <c r="K444" i="41"/>
  <c r="L444" i="41" s="1"/>
  <c r="M444" i="41" s="1"/>
  <c r="L443" i="41"/>
  <c r="M443" i="41" s="1"/>
  <c r="K443" i="41"/>
  <c r="K442" i="41"/>
  <c r="L442" i="41" s="1"/>
  <c r="M442" i="41" s="1"/>
  <c r="K441" i="41"/>
  <c r="L441" i="41" s="1"/>
  <c r="M441" i="41" s="1"/>
  <c r="K440" i="41"/>
  <c r="L440" i="41" s="1"/>
  <c r="M440" i="41" s="1"/>
  <c r="K439" i="41"/>
  <c r="L439" i="41" s="1"/>
  <c r="M439" i="41" s="1"/>
  <c r="K438" i="41"/>
  <c r="L438" i="41" s="1"/>
  <c r="M438" i="41" s="1"/>
  <c r="K437" i="41"/>
  <c r="L437" i="41" s="1"/>
  <c r="M437" i="41" s="1"/>
  <c r="K436" i="41"/>
  <c r="K433" i="41"/>
  <c r="L433" i="41" s="1"/>
  <c r="M433" i="41" s="1"/>
  <c r="K432" i="41"/>
  <c r="L432" i="41" s="1"/>
  <c r="M432" i="41" s="1"/>
  <c r="K431" i="41"/>
  <c r="L431" i="41" s="1"/>
  <c r="M431" i="41" s="1"/>
  <c r="K430" i="41"/>
  <c r="L430" i="41" s="1"/>
  <c r="M430" i="41" s="1"/>
  <c r="K429" i="41"/>
  <c r="L429" i="41" s="1"/>
  <c r="M429" i="41" s="1"/>
  <c r="K428" i="41"/>
  <c r="L428" i="41" s="1"/>
  <c r="M428" i="41" s="1"/>
  <c r="K427" i="41"/>
  <c r="L427" i="41" s="1"/>
  <c r="M427" i="41" s="1"/>
  <c r="L426" i="41"/>
  <c r="M426" i="41" s="1"/>
  <c r="K426" i="41"/>
  <c r="K425" i="41"/>
  <c r="L425" i="41" s="1"/>
  <c r="M425" i="41" s="1"/>
  <c r="K424" i="41"/>
  <c r="L424" i="41" s="1"/>
  <c r="M424" i="41" s="1"/>
  <c r="K423" i="41"/>
  <c r="L423" i="41" s="1"/>
  <c r="M423" i="41" s="1"/>
  <c r="K422" i="41"/>
  <c r="L422" i="41" s="1"/>
  <c r="M422" i="41" s="1"/>
  <c r="K421" i="41"/>
  <c r="L421" i="41" s="1"/>
  <c r="M421" i="41" s="1"/>
  <c r="K420" i="41"/>
  <c r="L420" i="41" s="1"/>
  <c r="M420" i="41" s="1"/>
  <c r="K419" i="41"/>
  <c r="K410" i="41"/>
  <c r="L410" i="41" s="1"/>
  <c r="M410" i="41" s="1"/>
  <c r="K409" i="41"/>
  <c r="L409" i="41" s="1"/>
  <c r="M409" i="41" s="1"/>
  <c r="K408" i="41"/>
  <c r="L408" i="41" s="1"/>
  <c r="M408" i="41" s="1"/>
  <c r="K407" i="41"/>
  <c r="L407" i="41" s="1"/>
  <c r="M407" i="41" s="1"/>
  <c r="K406" i="41"/>
  <c r="L406" i="41" s="1"/>
  <c r="M406" i="41" s="1"/>
  <c r="K405" i="41"/>
  <c r="L405" i="41" s="1"/>
  <c r="M405" i="41" s="1"/>
  <c r="K404" i="41"/>
  <c r="L404" i="41" s="1"/>
  <c r="M404" i="41" s="1"/>
  <c r="L403" i="41"/>
  <c r="M403" i="41" s="1"/>
  <c r="K403" i="41"/>
  <c r="K402" i="41"/>
  <c r="L402" i="41" s="1"/>
  <c r="M402" i="41" s="1"/>
  <c r="K401" i="41"/>
  <c r="L401" i="41" s="1"/>
  <c r="M401" i="41" s="1"/>
  <c r="K400" i="41"/>
  <c r="L400" i="41" s="1"/>
  <c r="M400" i="41" s="1"/>
  <c r="K399" i="41"/>
  <c r="L399" i="41" s="1"/>
  <c r="M399" i="41" s="1"/>
  <c r="K398" i="41"/>
  <c r="L398" i="41" s="1"/>
  <c r="M398" i="41" s="1"/>
  <c r="K397" i="41"/>
  <c r="L397" i="41" s="1"/>
  <c r="M397" i="41" s="1"/>
  <c r="K396" i="41"/>
  <c r="K393" i="41"/>
  <c r="L393" i="41" s="1"/>
  <c r="M393" i="41" s="1"/>
  <c r="K392" i="41"/>
  <c r="L392" i="41" s="1"/>
  <c r="M392" i="41" s="1"/>
  <c r="K391" i="41"/>
  <c r="L391" i="41" s="1"/>
  <c r="M391" i="41" s="1"/>
  <c r="K390" i="41"/>
  <c r="L390" i="41" s="1"/>
  <c r="M390" i="41" s="1"/>
  <c r="K389" i="41"/>
  <c r="L389" i="41" s="1"/>
  <c r="M389" i="41" s="1"/>
  <c r="K388" i="41"/>
  <c r="L388" i="41" s="1"/>
  <c r="M388" i="41" s="1"/>
  <c r="K387" i="41"/>
  <c r="L387" i="41" s="1"/>
  <c r="M387" i="41" s="1"/>
  <c r="L386" i="41"/>
  <c r="M386" i="41" s="1"/>
  <c r="K386" i="41"/>
  <c r="K385" i="41"/>
  <c r="L385" i="41" s="1"/>
  <c r="M385" i="41" s="1"/>
  <c r="K384" i="41"/>
  <c r="L384" i="41" s="1"/>
  <c r="M384" i="41" s="1"/>
  <c r="K383" i="41"/>
  <c r="L383" i="41" s="1"/>
  <c r="M383" i="41" s="1"/>
  <c r="K382" i="41"/>
  <c r="L382" i="41" s="1"/>
  <c r="M382" i="41" s="1"/>
  <c r="K381" i="41"/>
  <c r="L381" i="41" s="1"/>
  <c r="M381" i="41" s="1"/>
  <c r="K380" i="41"/>
  <c r="L380" i="41" s="1"/>
  <c r="M380" i="41" s="1"/>
  <c r="K379" i="41"/>
  <c r="K37" i="41"/>
  <c r="K38" i="41"/>
  <c r="K39" i="41"/>
  <c r="K40" i="41"/>
  <c r="K41" i="41"/>
  <c r="K42" i="41"/>
  <c r="K43" i="41"/>
  <c r="K44" i="41"/>
  <c r="K45" i="41"/>
  <c r="K46" i="41"/>
  <c r="K47" i="41"/>
  <c r="K48" i="41"/>
  <c r="K49" i="41"/>
  <c r="K50" i="41"/>
  <c r="K36" i="41"/>
  <c r="K51" i="41" s="1"/>
  <c r="K20" i="41"/>
  <c r="K21" i="41"/>
  <c r="K22" i="41"/>
  <c r="K23" i="41"/>
  <c r="K24" i="41"/>
  <c r="K25" i="41"/>
  <c r="K26" i="41"/>
  <c r="K27" i="41"/>
  <c r="K28" i="41"/>
  <c r="K29" i="41"/>
  <c r="K30" i="41"/>
  <c r="K31" i="41"/>
  <c r="K32" i="41"/>
  <c r="K33" i="41"/>
  <c r="K19" i="41"/>
  <c r="C292" i="84"/>
  <c r="C612" i="84"/>
  <c r="K114" i="74" l="1"/>
  <c r="K171" i="74"/>
  <c r="K211" i="74"/>
  <c r="K251" i="74"/>
  <c r="K274" i="74"/>
  <c r="K291" i="74"/>
  <c r="K331" i="74"/>
  <c r="K371" i="74"/>
  <c r="K411" i="74"/>
  <c r="K434" i="74"/>
  <c r="K451" i="74"/>
  <c r="K491" i="74"/>
  <c r="K531" i="74"/>
  <c r="K571" i="74"/>
  <c r="L651" i="74"/>
  <c r="K291" i="80"/>
  <c r="K331" i="80"/>
  <c r="K371" i="80"/>
  <c r="K411" i="80"/>
  <c r="K451" i="80"/>
  <c r="K491" i="80"/>
  <c r="K531" i="80"/>
  <c r="K571" i="80"/>
  <c r="K611" i="80"/>
  <c r="K651" i="80"/>
  <c r="K691" i="80"/>
  <c r="K731" i="80"/>
  <c r="K811" i="80"/>
  <c r="K74" i="82"/>
  <c r="L91" i="82"/>
  <c r="K91" i="82"/>
  <c r="K114" i="82"/>
  <c r="K131" i="82"/>
  <c r="L154" i="82"/>
  <c r="K154" i="82"/>
  <c r="L156" i="82"/>
  <c r="L171" i="82" s="1"/>
  <c r="K194" i="82"/>
  <c r="K211" i="82"/>
  <c r="K234" i="82"/>
  <c r="K251" i="82"/>
  <c r="K274" i="82"/>
  <c r="L276" i="82"/>
  <c r="L291" i="82" s="1"/>
  <c r="K314" i="82"/>
  <c r="L316" i="82"/>
  <c r="L331" i="82" s="1"/>
  <c r="K354" i="82"/>
  <c r="K371" i="82"/>
  <c r="K394" i="82"/>
  <c r="K411" i="82"/>
  <c r="K434" i="82"/>
  <c r="K474" i="82"/>
  <c r="K491" i="82"/>
  <c r="K514" i="82"/>
  <c r="L516" i="82"/>
  <c r="L531" i="82" s="1"/>
  <c r="L571" i="82"/>
  <c r="L539" i="82"/>
  <c r="K571" i="82"/>
  <c r="K594" i="82"/>
  <c r="L596" i="82"/>
  <c r="L611" i="82" s="1"/>
  <c r="K634" i="82"/>
  <c r="K651" i="82"/>
  <c r="K674" i="82"/>
  <c r="K691" i="82"/>
  <c r="K754" i="82"/>
  <c r="K771" i="82"/>
  <c r="K794" i="82"/>
  <c r="K811" i="82"/>
  <c r="K114" i="84"/>
  <c r="K131" i="84"/>
  <c r="K154" i="84"/>
  <c r="K171" i="84"/>
  <c r="K194" i="84"/>
  <c r="K211" i="84"/>
  <c r="K274" i="84"/>
  <c r="K291" i="84"/>
  <c r="K594" i="84"/>
  <c r="K611" i="84"/>
  <c r="K674" i="84"/>
  <c r="L676" i="84"/>
  <c r="L691" i="84" s="1"/>
  <c r="K754" i="84"/>
  <c r="K771" i="84"/>
  <c r="L779" i="84"/>
  <c r="K811" i="84"/>
  <c r="L796" i="84"/>
  <c r="L811" i="84" s="1"/>
  <c r="K74" i="86"/>
  <c r="K91" i="86"/>
  <c r="K114" i="86"/>
  <c r="K131" i="86"/>
  <c r="K154" i="86"/>
  <c r="K171" i="86"/>
  <c r="K194" i="86"/>
  <c r="K211" i="86"/>
  <c r="K234" i="86"/>
  <c r="K251" i="86"/>
  <c r="K274" i="86"/>
  <c r="K291" i="86"/>
  <c r="K314" i="86"/>
  <c r="K331" i="86"/>
  <c r="K354" i="86"/>
  <c r="K371" i="86"/>
  <c r="K394" i="86"/>
  <c r="K411" i="86"/>
  <c r="K434" i="86"/>
  <c r="K451" i="86"/>
  <c r="K474" i="86"/>
  <c r="K491" i="86"/>
  <c r="K514" i="86"/>
  <c r="L516" i="86"/>
  <c r="L531" i="86" s="1"/>
  <c r="K554" i="86"/>
  <c r="K571" i="86"/>
  <c r="K634" i="86"/>
  <c r="K651" i="86"/>
  <c r="K674" i="86"/>
  <c r="K691" i="86"/>
  <c r="K754" i="86"/>
  <c r="L756" i="86"/>
  <c r="L771" i="86" s="1"/>
  <c r="K91" i="41"/>
  <c r="K131" i="41"/>
  <c r="K171" i="41"/>
  <c r="K194" i="41"/>
  <c r="K234" i="41"/>
  <c r="K274" i="41"/>
  <c r="K314" i="41"/>
  <c r="K354" i="41"/>
  <c r="K234" i="88"/>
  <c r="L236" i="88"/>
  <c r="L251" i="88" s="1"/>
  <c r="K314" i="88"/>
  <c r="L331" i="88"/>
  <c r="K331" i="88"/>
  <c r="K354" i="88"/>
  <c r="K371" i="88"/>
  <c r="K394" i="88"/>
  <c r="L396" i="88"/>
  <c r="L411" i="88" s="1"/>
  <c r="K434" i="88"/>
  <c r="K451" i="88"/>
  <c r="K514" i="88"/>
  <c r="K531" i="88"/>
  <c r="K554" i="88"/>
  <c r="K571" i="88"/>
  <c r="K594" i="88"/>
  <c r="L596" i="88"/>
  <c r="L611" i="88" s="1"/>
  <c r="K674" i="88"/>
  <c r="K691" i="88"/>
  <c r="K74" i="90"/>
  <c r="K91" i="90"/>
  <c r="K114" i="90"/>
  <c r="K131" i="90"/>
  <c r="K154" i="90"/>
  <c r="L156" i="90"/>
  <c r="K274" i="90"/>
  <c r="K291" i="90"/>
  <c r="K514" i="90"/>
  <c r="K531" i="90"/>
  <c r="L571" i="90"/>
  <c r="L539" i="90"/>
  <c r="K571" i="90"/>
  <c r="K634" i="90"/>
  <c r="K651" i="90"/>
  <c r="K674" i="90"/>
  <c r="K691" i="90"/>
  <c r="K714" i="90"/>
  <c r="K731" i="90"/>
  <c r="K754" i="90"/>
  <c r="K771" i="90"/>
  <c r="K794" i="90"/>
  <c r="K811" i="90"/>
  <c r="K74" i="92"/>
  <c r="K91" i="92"/>
  <c r="K114" i="92"/>
  <c r="K131" i="92"/>
  <c r="K154" i="92"/>
  <c r="K171" i="92"/>
  <c r="K194" i="92"/>
  <c r="K211" i="92"/>
  <c r="K234" i="92"/>
  <c r="L236" i="92"/>
  <c r="L251" i="92" s="1"/>
  <c r="K274" i="92"/>
  <c r="K291" i="92"/>
  <c r="K314" i="92"/>
  <c r="K331" i="92"/>
  <c r="K354" i="92"/>
  <c r="K371" i="92"/>
  <c r="K434" i="92"/>
  <c r="K451" i="92"/>
  <c r="K474" i="92"/>
  <c r="K491" i="92"/>
  <c r="K514" i="92"/>
  <c r="K531" i="92"/>
  <c r="K554" i="92"/>
  <c r="K571" i="92"/>
  <c r="K594" i="92"/>
  <c r="K611" i="92"/>
  <c r="K634" i="92"/>
  <c r="K651" i="92"/>
  <c r="K674" i="92"/>
  <c r="K691" i="92"/>
  <c r="K714" i="92"/>
  <c r="K731" i="92"/>
  <c r="K754" i="92"/>
  <c r="K771" i="92"/>
  <c r="K794" i="92"/>
  <c r="K811" i="92"/>
  <c r="K74" i="94"/>
  <c r="K91" i="94"/>
  <c r="K114" i="94"/>
  <c r="K131" i="94"/>
  <c r="K194" i="94"/>
  <c r="K211" i="94"/>
  <c r="K234" i="94"/>
  <c r="K251" i="94"/>
  <c r="K354" i="94"/>
  <c r="L356" i="94"/>
  <c r="L371" i="94" s="1"/>
  <c r="K434" i="94"/>
  <c r="K451" i="94"/>
  <c r="K674" i="94"/>
  <c r="K691" i="94"/>
  <c r="K794" i="94"/>
  <c r="K811" i="94"/>
  <c r="K474" i="96"/>
  <c r="K634" i="96"/>
  <c r="L651" i="96"/>
  <c r="K651" i="96"/>
  <c r="K714" i="96"/>
  <c r="K731" i="96"/>
  <c r="K114" i="98"/>
  <c r="K131" i="98"/>
  <c r="K371" i="98"/>
  <c r="K394" i="98"/>
  <c r="K531" i="98"/>
  <c r="K571" i="98"/>
  <c r="K594" i="98"/>
  <c r="K611" i="98"/>
  <c r="K651" i="98"/>
  <c r="K794" i="98"/>
  <c r="K234" i="100"/>
  <c r="K251" i="100"/>
  <c r="K554" i="100"/>
  <c r="K571" i="100"/>
  <c r="K154" i="102"/>
  <c r="L156" i="102"/>
  <c r="L171" i="102" s="1"/>
  <c r="K274" i="102"/>
  <c r="K291" i="102"/>
  <c r="K474" i="102"/>
  <c r="K491" i="102"/>
  <c r="K514" i="102"/>
  <c r="K531" i="102"/>
  <c r="K554" i="102"/>
  <c r="K571" i="102"/>
  <c r="K594" i="102"/>
  <c r="K611" i="102"/>
  <c r="K634" i="102"/>
  <c r="K651" i="102"/>
  <c r="K674" i="102"/>
  <c r="K691" i="102"/>
  <c r="K714" i="102"/>
  <c r="L731" i="102"/>
  <c r="K731" i="102"/>
  <c r="K754" i="102"/>
  <c r="K771" i="102"/>
  <c r="K794" i="102"/>
  <c r="K811" i="102"/>
  <c r="K74" i="104"/>
  <c r="K91" i="104"/>
  <c r="K114" i="104"/>
  <c r="K131" i="104"/>
  <c r="K154" i="104"/>
  <c r="K171" i="104"/>
  <c r="K194" i="104"/>
  <c r="K211" i="104"/>
  <c r="K234" i="104"/>
  <c r="K251" i="104"/>
  <c r="K274" i="104"/>
  <c r="K291" i="104"/>
  <c r="K314" i="104"/>
  <c r="K331" i="104"/>
  <c r="K354" i="104"/>
  <c r="K371" i="104"/>
  <c r="K394" i="104"/>
  <c r="K411" i="104"/>
  <c r="K434" i="104"/>
  <c r="K451" i="104"/>
  <c r="K474" i="104"/>
  <c r="K491" i="104"/>
  <c r="K514" i="104"/>
  <c r="K531" i="104"/>
  <c r="K554" i="104"/>
  <c r="K571" i="104"/>
  <c r="K594" i="104"/>
  <c r="K611" i="104"/>
  <c r="K634" i="104"/>
  <c r="K651" i="104"/>
  <c r="K674" i="104"/>
  <c r="K691" i="104"/>
  <c r="K714" i="104"/>
  <c r="K731" i="104"/>
  <c r="K754" i="104"/>
  <c r="K771" i="104"/>
  <c r="K794" i="104"/>
  <c r="L796" i="104"/>
  <c r="L811" i="104" s="1"/>
  <c r="K74" i="106"/>
  <c r="K91" i="106"/>
  <c r="K114" i="106"/>
  <c r="L116" i="106"/>
  <c r="L131" i="106" s="1"/>
  <c r="K154" i="106"/>
  <c r="K171" i="106"/>
  <c r="K194" i="106"/>
  <c r="K211" i="106"/>
  <c r="K234" i="106"/>
  <c r="K251" i="106"/>
  <c r="K274" i="106"/>
  <c r="K291" i="106"/>
  <c r="K354" i="106"/>
  <c r="K371" i="106"/>
  <c r="K434" i="106"/>
  <c r="K451" i="106"/>
  <c r="K474" i="106"/>
  <c r="K491" i="106"/>
  <c r="K514" i="106"/>
  <c r="K531" i="106"/>
  <c r="K554" i="106"/>
  <c r="K571" i="106"/>
  <c r="K594" i="106"/>
  <c r="K611" i="106"/>
  <c r="K714" i="106"/>
  <c r="K731" i="106"/>
  <c r="K754" i="106"/>
  <c r="K771" i="106"/>
  <c r="K794" i="106"/>
  <c r="K811" i="106"/>
  <c r="K794" i="108"/>
  <c r="K811" i="108"/>
  <c r="K754" i="108"/>
  <c r="K771" i="108"/>
  <c r="K714" i="108"/>
  <c r="K731" i="108"/>
  <c r="K674" i="108"/>
  <c r="K691" i="108"/>
  <c r="K634" i="108"/>
  <c r="K651" i="108"/>
  <c r="K594" i="108"/>
  <c r="K611" i="108"/>
  <c r="K554" i="108"/>
  <c r="K571" i="108"/>
  <c r="K514" i="108"/>
  <c r="K531" i="108"/>
  <c r="K474" i="108"/>
  <c r="K491" i="108"/>
  <c r="K434" i="108"/>
  <c r="K451" i="108"/>
  <c r="K394" i="108"/>
  <c r="K411" i="108"/>
  <c r="K354" i="108"/>
  <c r="K371" i="108"/>
  <c r="K314" i="108"/>
  <c r="K331" i="108"/>
  <c r="K274" i="108"/>
  <c r="K291" i="108"/>
  <c r="K234" i="108"/>
  <c r="K251" i="108"/>
  <c r="K194" i="108"/>
  <c r="K211" i="108"/>
  <c r="K154" i="108"/>
  <c r="K171" i="108"/>
  <c r="K114" i="108"/>
  <c r="K131" i="108"/>
  <c r="L74" i="108"/>
  <c r="K74" i="108"/>
  <c r="L76" i="108"/>
  <c r="L91" i="108" s="1"/>
  <c r="K74" i="110"/>
  <c r="K91" i="110"/>
  <c r="K314" i="110"/>
  <c r="L316" i="110"/>
  <c r="L331" i="110" s="1"/>
  <c r="K434" i="110"/>
  <c r="K451" i="110"/>
  <c r="K474" i="110"/>
  <c r="K491" i="110"/>
  <c r="K514" i="110"/>
  <c r="K531" i="110"/>
  <c r="K594" i="110"/>
  <c r="L779" i="110"/>
  <c r="L796" i="110"/>
  <c r="L739" i="110"/>
  <c r="L756" i="110"/>
  <c r="L699" i="110"/>
  <c r="L716" i="110"/>
  <c r="L659" i="110"/>
  <c r="L676" i="110"/>
  <c r="L619" i="110"/>
  <c r="L636" i="110"/>
  <c r="L579" i="110"/>
  <c r="L596" i="110"/>
  <c r="L539" i="110"/>
  <c r="L556" i="110"/>
  <c r="L499" i="110"/>
  <c r="L516" i="110"/>
  <c r="L459" i="110"/>
  <c r="L476" i="110"/>
  <c r="L419" i="110"/>
  <c r="L436" i="110"/>
  <c r="L379" i="110"/>
  <c r="L396" i="110"/>
  <c r="L339" i="110"/>
  <c r="L356" i="110"/>
  <c r="L314" i="110"/>
  <c r="M299" i="110"/>
  <c r="M314" i="110" s="1"/>
  <c r="M316" i="110"/>
  <c r="M331" i="110" s="1"/>
  <c r="L259" i="110"/>
  <c r="L276" i="110"/>
  <c r="L219" i="110"/>
  <c r="L236" i="110"/>
  <c r="L179" i="110"/>
  <c r="L196" i="110"/>
  <c r="L139" i="110"/>
  <c r="L156" i="110"/>
  <c r="L99" i="110"/>
  <c r="L116" i="110"/>
  <c r="L59" i="110"/>
  <c r="L76" i="110"/>
  <c r="L19" i="110"/>
  <c r="L36" i="110"/>
  <c r="L779" i="108"/>
  <c r="L796" i="108"/>
  <c r="L739" i="108"/>
  <c r="L756" i="108"/>
  <c r="L699" i="108"/>
  <c r="L716" i="108"/>
  <c r="L659" i="108"/>
  <c r="L676" i="108"/>
  <c r="L619" i="108"/>
  <c r="L636" i="108"/>
  <c r="L579" i="108"/>
  <c r="L596" i="108"/>
  <c r="L539" i="108"/>
  <c r="L556" i="108"/>
  <c r="L499" i="108"/>
  <c r="L516" i="108"/>
  <c r="L459" i="108"/>
  <c r="L476" i="108"/>
  <c r="L419" i="108"/>
  <c r="L436" i="108"/>
  <c r="L379" i="108"/>
  <c r="L396" i="108"/>
  <c r="L339" i="108"/>
  <c r="L356" i="108"/>
  <c r="L299" i="108"/>
  <c r="L316" i="108"/>
  <c r="L259" i="108"/>
  <c r="L276" i="108"/>
  <c r="L219" i="108"/>
  <c r="L236" i="108"/>
  <c r="L179" i="108"/>
  <c r="L196" i="108"/>
  <c r="L139" i="108"/>
  <c r="L156" i="108"/>
  <c r="L99" i="108"/>
  <c r="L116" i="108"/>
  <c r="M59" i="108"/>
  <c r="M74" i="108" s="1"/>
  <c r="M76" i="108"/>
  <c r="M91" i="108" s="1"/>
  <c r="L19" i="108"/>
  <c r="L36" i="108"/>
  <c r="L779" i="106"/>
  <c r="L796" i="106"/>
  <c r="L739" i="106"/>
  <c r="L756" i="106"/>
  <c r="L699" i="106"/>
  <c r="L716" i="106"/>
  <c r="L659" i="106"/>
  <c r="L676" i="106"/>
  <c r="L619" i="106"/>
  <c r="L636" i="106"/>
  <c r="L579" i="106"/>
  <c r="L596" i="106"/>
  <c r="L539" i="106"/>
  <c r="L556" i="106"/>
  <c r="L499" i="106"/>
  <c r="L516" i="106"/>
  <c r="L459" i="106"/>
  <c r="L476" i="106"/>
  <c r="L419" i="106"/>
  <c r="L436" i="106"/>
  <c r="L379" i="106"/>
  <c r="L396" i="106"/>
  <c r="L339" i="106"/>
  <c r="L356" i="106"/>
  <c r="L299" i="106"/>
  <c r="L316" i="106"/>
  <c r="L259" i="106"/>
  <c r="L276" i="106"/>
  <c r="L219" i="106"/>
  <c r="L236" i="106"/>
  <c r="L179" i="106"/>
  <c r="L196" i="106"/>
  <c r="L139" i="106"/>
  <c r="L156" i="106"/>
  <c r="L114" i="106"/>
  <c r="M99" i="106"/>
  <c r="M114" i="106" s="1"/>
  <c r="M116" i="106"/>
  <c r="M131" i="106" s="1"/>
  <c r="L59" i="106"/>
  <c r="L76" i="106"/>
  <c r="L19" i="106"/>
  <c r="L36" i="106"/>
  <c r="M779" i="104"/>
  <c r="L780" i="104"/>
  <c r="M780" i="104" s="1"/>
  <c r="L739" i="104"/>
  <c r="L756" i="104"/>
  <c r="L699" i="104"/>
  <c r="L716" i="104"/>
  <c r="L659" i="104"/>
  <c r="L676" i="104"/>
  <c r="L619" i="104"/>
  <c r="L636" i="104"/>
  <c r="L579" i="104"/>
  <c r="L596" i="104"/>
  <c r="L539" i="104"/>
  <c r="L556" i="104"/>
  <c r="L499" i="104"/>
  <c r="L516" i="104"/>
  <c r="L459" i="104"/>
  <c r="L476" i="104"/>
  <c r="L419" i="104"/>
  <c r="L436" i="104"/>
  <c r="L379" i="104"/>
  <c r="L396" i="104"/>
  <c r="L339" i="104"/>
  <c r="L356" i="104"/>
  <c r="L299" i="104"/>
  <c r="L316" i="104"/>
  <c r="L259" i="104"/>
  <c r="L276" i="104"/>
  <c r="L219" i="104"/>
  <c r="L236" i="104"/>
  <c r="L179" i="104"/>
  <c r="L196" i="104"/>
  <c r="L139" i="104"/>
  <c r="L156" i="104"/>
  <c r="L99" i="104"/>
  <c r="L116" i="104"/>
  <c r="L59" i="104"/>
  <c r="L76" i="104"/>
  <c r="L19" i="104"/>
  <c r="L36" i="104"/>
  <c r="L779" i="102"/>
  <c r="L796" i="102"/>
  <c r="L739" i="102"/>
  <c r="L756" i="102"/>
  <c r="M699" i="102"/>
  <c r="L700" i="102"/>
  <c r="M700" i="102" s="1"/>
  <c r="M716" i="102"/>
  <c r="M731" i="102" s="1"/>
  <c r="L659" i="102"/>
  <c r="L676" i="102"/>
  <c r="L619" i="102"/>
  <c r="L636" i="102"/>
  <c r="L579" i="102"/>
  <c r="L596" i="102"/>
  <c r="L539" i="102"/>
  <c r="L556" i="102"/>
  <c r="L499" i="102"/>
  <c r="L516" i="102"/>
  <c r="L459" i="102"/>
  <c r="L476" i="102"/>
  <c r="L419" i="102"/>
  <c r="L436" i="102"/>
  <c r="L379" i="102"/>
  <c r="L396" i="102"/>
  <c r="L339" i="102"/>
  <c r="L356" i="102"/>
  <c r="L299" i="102"/>
  <c r="L316" i="102"/>
  <c r="L259" i="102"/>
  <c r="L276" i="102"/>
  <c r="L219" i="102"/>
  <c r="L236" i="102"/>
  <c r="L179" i="102"/>
  <c r="L196" i="102"/>
  <c r="L154" i="102"/>
  <c r="M139" i="102"/>
  <c r="M154" i="102" s="1"/>
  <c r="M156" i="102"/>
  <c r="M171" i="102" s="1"/>
  <c r="L99" i="102"/>
  <c r="L116" i="102"/>
  <c r="L59" i="102"/>
  <c r="L76" i="102"/>
  <c r="L19" i="102"/>
  <c r="L36" i="102"/>
  <c r="L779" i="100"/>
  <c r="L796" i="100"/>
  <c r="L739" i="100"/>
  <c r="L756" i="100"/>
  <c r="L699" i="100"/>
  <c r="L716" i="100"/>
  <c r="L659" i="100"/>
  <c r="L676" i="100"/>
  <c r="L619" i="100"/>
  <c r="L636" i="100"/>
  <c r="L579" i="100"/>
  <c r="L596" i="100"/>
  <c r="L539" i="100"/>
  <c r="L556" i="100"/>
  <c r="L499" i="100"/>
  <c r="L516" i="100"/>
  <c r="L459" i="100"/>
  <c r="L476" i="100"/>
  <c r="L419" i="100"/>
  <c r="L436" i="100"/>
  <c r="L379" i="100"/>
  <c r="L396" i="100"/>
  <c r="L339" i="100"/>
  <c r="L356" i="100"/>
  <c r="L299" i="100"/>
  <c r="L316" i="100"/>
  <c r="L259" i="100"/>
  <c r="L276" i="100"/>
  <c r="L219" i="100"/>
  <c r="L236" i="100"/>
  <c r="L179" i="100"/>
  <c r="L196" i="100"/>
  <c r="L139" i="100"/>
  <c r="L156" i="100"/>
  <c r="L99" i="100"/>
  <c r="L116" i="100"/>
  <c r="L59" i="100"/>
  <c r="L76" i="100"/>
  <c r="L19" i="100"/>
  <c r="L36" i="100"/>
  <c r="L779" i="98"/>
  <c r="L796" i="98"/>
  <c r="L739" i="98"/>
  <c r="L756" i="98"/>
  <c r="L699" i="98"/>
  <c r="L716" i="98"/>
  <c r="L659" i="98"/>
  <c r="L676" i="98"/>
  <c r="L619" i="98"/>
  <c r="L636" i="98"/>
  <c r="L579" i="98"/>
  <c r="L596" i="98"/>
  <c r="L539" i="98"/>
  <c r="L556" i="98"/>
  <c r="L499" i="98"/>
  <c r="L516" i="98"/>
  <c r="L459" i="98"/>
  <c r="L476" i="98"/>
  <c r="L419" i="98"/>
  <c r="L436" i="98"/>
  <c r="L379" i="98"/>
  <c r="L396" i="98"/>
  <c r="L339" i="98"/>
  <c r="L356" i="98"/>
  <c r="L299" i="98"/>
  <c r="L316" i="98"/>
  <c r="L259" i="98"/>
  <c r="L276" i="98"/>
  <c r="L219" i="98"/>
  <c r="L236" i="98"/>
  <c r="L179" i="98"/>
  <c r="L196" i="98"/>
  <c r="L139" i="98"/>
  <c r="L156" i="98"/>
  <c r="L99" i="98"/>
  <c r="L116" i="98"/>
  <c r="L59" i="98"/>
  <c r="L76" i="98"/>
  <c r="L19" i="98"/>
  <c r="L36" i="98"/>
  <c r="L779" i="96"/>
  <c r="L796" i="96"/>
  <c r="L739" i="96"/>
  <c r="L756" i="96"/>
  <c r="L699" i="96"/>
  <c r="L716" i="96"/>
  <c r="L659" i="96"/>
  <c r="L676" i="96"/>
  <c r="M619" i="96"/>
  <c r="L620" i="96"/>
  <c r="M620" i="96" s="1"/>
  <c r="M636" i="96"/>
  <c r="M651" i="96" s="1"/>
  <c r="L579" i="96"/>
  <c r="L596" i="96"/>
  <c r="L539" i="96"/>
  <c r="L556" i="96"/>
  <c r="L499" i="96"/>
  <c r="L516" i="96"/>
  <c r="L459" i="96"/>
  <c r="L476" i="96"/>
  <c r="L419" i="96"/>
  <c r="L436" i="96"/>
  <c r="L379" i="96"/>
  <c r="L396" i="96"/>
  <c r="L339" i="96"/>
  <c r="L356" i="96"/>
  <c r="L299" i="96"/>
  <c r="L316" i="96"/>
  <c r="L259" i="96"/>
  <c r="L276" i="96"/>
  <c r="L219" i="96"/>
  <c r="L236" i="96"/>
  <c r="L179" i="96"/>
  <c r="L196" i="96"/>
  <c r="L139" i="96"/>
  <c r="L156" i="96"/>
  <c r="L99" i="96"/>
  <c r="L116" i="96"/>
  <c r="L59" i="96"/>
  <c r="L76" i="96"/>
  <c r="L19" i="96"/>
  <c r="L36" i="96"/>
  <c r="L779" i="94"/>
  <c r="L796" i="94"/>
  <c r="L739" i="94"/>
  <c r="L756" i="94"/>
  <c r="L699" i="94"/>
  <c r="L716" i="94"/>
  <c r="L659" i="94"/>
  <c r="L676" i="94"/>
  <c r="L619" i="94"/>
  <c r="L636" i="94"/>
  <c r="L579" i="94"/>
  <c r="L596" i="94"/>
  <c r="L539" i="94"/>
  <c r="L556" i="94"/>
  <c r="L499" i="94"/>
  <c r="L516" i="94"/>
  <c r="L459" i="94"/>
  <c r="L476" i="94"/>
  <c r="L419" i="94"/>
  <c r="L436" i="94"/>
  <c r="L379" i="94"/>
  <c r="L396" i="94"/>
  <c r="L354" i="94"/>
  <c r="M339" i="94"/>
  <c r="M354" i="94" s="1"/>
  <c r="L299" i="94"/>
  <c r="L316" i="94"/>
  <c r="L259" i="94"/>
  <c r="L276" i="94"/>
  <c r="L219" i="94"/>
  <c r="L236" i="94"/>
  <c r="L179" i="94"/>
  <c r="L196" i="94"/>
  <c r="L139" i="94"/>
  <c r="L156" i="94"/>
  <c r="L99" i="94"/>
  <c r="L116" i="94"/>
  <c r="L59" i="94"/>
  <c r="L76" i="94"/>
  <c r="L19" i="94"/>
  <c r="L36" i="94"/>
  <c r="L779" i="92"/>
  <c r="L796" i="92"/>
  <c r="L739" i="92"/>
  <c r="L756" i="92"/>
  <c r="L699" i="92"/>
  <c r="L716" i="92"/>
  <c r="L659" i="92"/>
  <c r="L676" i="92"/>
  <c r="L619" i="92"/>
  <c r="L636" i="92"/>
  <c r="L579" i="92"/>
  <c r="L596" i="92"/>
  <c r="L539" i="92"/>
  <c r="L556" i="92"/>
  <c r="L499" i="92"/>
  <c r="L516" i="92"/>
  <c r="L459" i="92"/>
  <c r="L476" i="92"/>
  <c r="L419" i="92"/>
  <c r="L436" i="92"/>
  <c r="L379" i="92"/>
  <c r="L396" i="92"/>
  <c r="L339" i="92"/>
  <c r="L356" i="92"/>
  <c r="L299" i="92"/>
  <c r="L316" i="92"/>
  <c r="L259" i="92"/>
  <c r="L276" i="92"/>
  <c r="L234" i="92"/>
  <c r="M219" i="92"/>
  <c r="M234" i="92" s="1"/>
  <c r="M236" i="92"/>
  <c r="M251" i="92" s="1"/>
  <c r="L179" i="92"/>
  <c r="L196" i="92"/>
  <c r="L139" i="92"/>
  <c r="L156" i="92"/>
  <c r="L99" i="92"/>
  <c r="L116" i="92"/>
  <c r="L59" i="92"/>
  <c r="L76" i="92"/>
  <c r="L19" i="92"/>
  <c r="L36" i="92"/>
  <c r="L779" i="90"/>
  <c r="L796" i="90"/>
  <c r="L739" i="90"/>
  <c r="L756" i="90"/>
  <c r="L699" i="90"/>
  <c r="L716" i="90"/>
  <c r="L659" i="90"/>
  <c r="L676" i="90"/>
  <c r="L619" i="90"/>
  <c r="L636" i="90"/>
  <c r="L579" i="90"/>
  <c r="L596" i="90"/>
  <c r="L554" i="90"/>
  <c r="M539" i="90"/>
  <c r="M554" i="90" s="1"/>
  <c r="M556" i="90"/>
  <c r="M571" i="90" s="1"/>
  <c r="L499" i="90"/>
  <c r="L516" i="90"/>
  <c r="L459" i="90"/>
  <c r="L476" i="90"/>
  <c r="L419" i="90"/>
  <c r="L436" i="90"/>
  <c r="L379" i="90"/>
  <c r="L396" i="90"/>
  <c r="L339" i="90"/>
  <c r="L356" i="90"/>
  <c r="L299" i="90"/>
  <c r="L316" i="90"/>
  <c r="L259" i="90"/>
  <c r="L276" i="90"/>
  <c r="L219" i="90"/>
  <c r="L236" i="90"/>
  <c r="L179" i="90"/>
  <c r="L196" i="90"/>
  <c r="L171" i="90"/>
  <c r="M139" i="90"/>
  <c r="M154" i="90" s="1"/>
  <c r="L140" i="90"/>
  <c r="M140" i="90" s="1"/>
  <c r="M156" i="90"/>
  <c r="M171" i="90" s="1"/>
  <c r="L99" i="90"/>
  <c r="L116" i="90"/>
  <c r="L59" i="90"/>
  <c r="L76" i="90"/>
  <c r="L19" i="90"/>
  <c r="L36" i="90"/>
  <c r="L779" i="88"/>
  <c r="L796" i="88"/>
  <c r="L739" i="88"/>
  <c r="L756" i="88"/>
  <c r="L699" i="88"/>
  <c r="L716" i="88"/>
  <c r="L659" i="88"/>
  <c r="L676" i="88"/>
  <c r="L619" i="88"/>
  <c r="L636" i="88"/>
  <c r="M579" i="88"/>
  <c r="L580" i="88"/>
  <c r="M580" i="88" s="1"/>
  <c r="M596" i="88"/>
  <c r="M611" i="88" s="1"/>
  <c r="L539" i="88"/>
  <c r="L556" i="88"/>
  <c r="L499" i="88"/>
  <c r="L516" i="88"/>
  <c r="L459" i="88"/>
  <c r="L476" i="88"/>
  <c r="L419" i="88"/>
  <c r="L436" i="88"/>
  <c r="L394" i="88"/>
  <c r="M379" i="88"/>
  <c r="M394" i="88" s="1"/>
  <c r="M396" i="88"/>
  <c r="M411" i="88" s="1"/>
  <c r="L339" i="88"/>
  <c r="L356" i="88"/>
  <c r="M299" i="88"/>
  <c r="L300" i="88"/>
  <c r="M300" i="88" s="1"/>
  <c r="M316" i="88"/>
  <c r="M331" i="88" s="1"/>
  <c r="L259" i="88"/>
  <c r="L276" i="88"/>
  <c r="L234" i="88"/>
  <c r="M219" i="88"/>
  <c r="M234" i="88" s="1"/>
  <c r="M236" i="88"/>
  <c r="M251" i="88" s="1"/>
  <c r="L179" i="88"/>
  <c r="L196" i="88"/>
  <c r="L139" i="88"/>
  <c r="L156" i="88"/>
  <c r="L99" i="88"/>
  <c r="L116" i="88"/>
  <c r="L59" i="88"/>
  <c r="L76" i="88"/>
  <c r="L19" i="88"/>
  <c r="L36" i="88"/>
  <c r="L779" i="86"/>
  <c r="L796" i="86"/>
  <c r="M739" i="86"/>
  <c r="L740" i="86"/>
  <c r="M740" i="86" s="1"/>
  <c r="M756" i="86"/>
  <c r="M771" i="86" s="1"/>
  <c r="L699" i="86"/>
  <c r="L716" i="86"/>
  <c r="L659" i="86"/>
  <c r="L676" i="86"/>
  <c r="L619" i="86"/>
  <c r="L636" i="86"/>
  <c r="L579" i="86"/>
  <c r="L596" i="86"/>
  <c r="L539" i="86"/>
  <c r="L556" i="86"/>
  <c r="L514" i="86"/>
  <c r="M499" i="86"/>
  <c r="M514" i="86" s="1"/>
  <c r="M516" i="86"/>
  <c r="M531" i="86" s="1"/>
  <c r="L459" i="86"/>
  <c r="L476" i="86"/>
  <c r="L419" i="86"/>
  <c r="L436" i="86"/>
  <c r="L379" i="86"/>
  <c r="L396" i="86"/>
  <c r="L339" i="86"/>
  <c r="L356" i="86"/>
  <c r="L299" i="86"/>
  <c r="L316" i="86"/>
  <c r="L259" i="86"/>
  <c r="L276" i="86"/>
  <c r="L219" i="86"/>
  <c r="L236" i="86"/>
  <c r="L179" i="86"/>
  <c r="L196" i="86"/>
  <c r="L139" i="86"/>
  <c r="L156" i="86"/>
  <c r="L99" i="86"/>
  <c r="L116" i="86"/>
  <c r="L59" i="86"/>
  <c r="L76" i="86"/>
  <c r="L19" i="86"/>
  <c r="L36" i="86"/>
  <c r="L794" i="84"/>
  <c r="M779" i="84"/>
  <c r="M794" i="84" s="1"/>
  <c r="L739" i="84"/>
  <c r="L756" i="84"/>
  <c r="L699" i="84"/>
  <c r="L716" i="84"/>
  <c r="L674" i="84"/>
  <c r="M659" i="84"/>
  <c r="M674" i="84" s="1"/>
  <c r="M676" i="84"/>
  <c r="M691" i="84" s="1"/>
  <c r="L619" i="84"/>
  <c r="L636" i="84"/>
  <c r="L579" i="84"/>
  <c r="L596" i="84"/>
  <c r="L539" i="84"/>
  <c r="L556" i="84"/>
  <c r="L499" i="84"/>
  <c r="L516" i="84"/>
  <c r="L459" i="84"/>
  <c r="L476" i="84"/>
  <c r="L419" i="84"/>
  <c r="L436" i="84"/>
  <c r="L379" i="84"/>
  <c r="L396" i="84"/>
  <c r="L339" i="84"/>
  <c r="L356" i="84"/>
  <c r="L299" i="84"/>
  <c r="L316" i="84"/>
  <c r="L259" i="84"/>
  <c r="L276" i="84"/>
  <c r="L219" i="84"/>
  <c r="L236" i="84"/>
  <c r="L179" i="84"/>
  <c r="L196" i="84"/>
  <c r="L139" i="84"/>
  <c r="L156" i="84"/>
  <c r="L99" i="84"/>
  <c r="L116" i="84"/>
  <c r="L74" i="84"/>
  <c r="K74" i="84"/>
  <c r="K91" i="84"/>
  <c r="M59" i="84"/>
  <c r="M74" i="84" s="1"/>
  <c r="M76" i="84"/>
  <c r="M91" i="84" s="1"/>
  <c r="L19" i="84"/>
  <c r="L36" i="84"/>
  <c r="L779" i="82"/>
  <c r="L796" i="82"/>
  <c r="L739" i="82"/>
  <c r="L756" i="82"/>
  <c r="L699" i="82"/>
  <c r="L716" i="82"/>
  <c r="L659" i="82"/>
  <c r="L676" i="82"/>
  <c r="L619" i="82"/>
  <c r="L636" i="82"/>
  <c r="L594" i="82"/>
  <c r="M579" i="82"/>
  <c r="M594" i="82" s="1"/>
  <c r="M596" i="82"/>
  <c r="M611" i="82" s="1"/>
  <c r="L554" i="82"/>
  <c r="M539" i="82"/>
  <c r="M554" i="82" s="1"/>
  <c r="M556" i="82"/>
  <c r="M571" i="82" s="1"/>
  <c r="L514" i="82"/>
  <c r="M499" i="82"/>
  <c r="M514" i="82" s="1"/>
  <c r="L459" i="82"/>
  <c r="L476" i="82"/>
  <c r="L419" i="82"/>
  <c r="L436" i="82"/>
  <c r="L379" i="82"/>
  <c r="L396" i="82"/>
  <c r="L339" i="82"/>
  <c r="L356" i="82"/>
  <c r="M299" i="82"/>
  <c r="L300" i="82"/>
  <c r="M300" i="82" s="1"/>
  <c r="M316" i="82"/>
  <c r="M331" i="82" s="1"/>
  <c r="M259" i="82"/>
  <c r="L260" i="82"/>
  <c r="M260" i="82" s="1"/>
  <c r="M276" i="82"/>
  <c r="M291" i="82" s="1"/>
  <c r="L219" i="82"/>
  <c r="L236" i="82"/>
  <c r="L179" i="82"/>
  <c r="L196" i="82"/>
  <c r="M139" i="82"/>
  <c r="M154" i="82" s="1"/>
  <c r="M156" i="82"/>
  <c r="M171" i="82" s="1"/>
  <c r="L99" i="82"/>
  <c r="L116" i="82"/>
  <c r="M59" i="82"/>
  <c r="L60" i="82"/>
  <c r="M60" i="82" s="1"/>
  <c r="M76" i="82"/>
  <c r="M91" i="82" s="1"/>
  <c r="L19" i="82"/>
  <c r="L36" i="82"/>
  <c r="L251" i="41"/>
  <c r="L91" i="74"/>
  <c r="L611" i="74"/>
  <c r="K634" i="74"/>
  <c r="K394" i="41"/>
  <c r="K411" i="41"/>
  <c r="K434" i="41"/>
  <c r="K451" i="41"/>
  <c r="K474" i="41"/>
  <c r="K491" i="41"/>
  <c r="K514" i="41"/>
  <c r="K531" i="41"/>
  <c r="K554" i="41"/>
  <c r="K571" i="41"/>
  <c r="K594" i="41"/>
  <c r="K611" i="41"/>
  <c r="K634" i="41"/>
  <c r="K651" i="41"/>
  <c r="K674" i="41"/>
  <c r="K691" i="41"/>
  <c r="K714" i="41"/>
  <c r="K731" i="41"/>
  <c r="K754" i="41"/>
  <c r="K771" i="41"/>
  <c r="K794" i="41"/>
  <c r="K811" i="41"/>
  <c r="L219" i="41"/>
  <c r="L234" i="41" s="1"/>
  <c r="K251" i="41"/>
  <c r="L59" i="74"/>
  <c r="K91" i="74"/>
  <c r="L259" i="74"/>
  <c r="L274" i="74" s="1"/>
  <c r="L579" i="74"/>
  <c r="M579" i="74" s="1"/>
  <c r="M594" i="74" s="1"/>
  <c r="K611" i="74"/>
  <c r="L154" i="76"/>
  <c r="K171" i="76"/>
  <c r="L156" i="76"/>
  <c r="L171" i="76" s="1"/>
  <c r="K51" i="78"/>
  <c r="L36" i="78"/>
  <c r="L51" i="78" s="1"/>
  <c r="K651" i="74"/>
  <c r="K674" i="74"/>
  <c r="K691" i="74"/>
  <c r="K714" i="74"/>
  <c r="K731" i="74"/>
  <c r="K754" i="74"/>
  <c r="K771" i="74"/>
  <c r="K794" i="74"/>
  <c r="K811" i="74"/>
  <c r="K34" i="76"/>
  <c r="K51" i="76"/>
  <c r="K74" i="76"/>
  <c r="K91" i="76"/>
  <c r="K114" i="76"/>
  <c r="K131" i="76"/>
  <c r="K154" i="76"/>
  <c r="K194" i="76"/>
  <c r="K211" i="76"/>
  <c r="K234" i="76"/>
  <c r="K251" i="76"/>
  <c r="K274" i="76"/>
  <c r="K291" i="76"/>
  <c r="K314" i="76"/>
  <c r="K331" i="76"/>
  <c r="K354" i="76"/>
  <c r="K371" i="76"/>
  <c r="K394" i="76"/>
  <c r="K411" i="76"/>
  <c r="K434" i="76"/>
  <c r="K451" i="76"/>
  <c r="K474" i="76"/>
  <c r="K491" i="76"/>
  <c r="K514" i="76"/>
  <c r="K531" i="76"/>
  <c r="K554" i="76"/>
  <c r="K571" i="76"/>
  <c r="K594" i="76"/>
  <c r="K611" i="76"/>
  <c r="K634" i="76"/>
  <c r="K651" i="76"/>
  <c r="K674" i="76"/>
  <c r="K691" i="76"/>
  <c r="K714" i="76"/>
  <c r="K731" i="76"/>
  <c r="K754" i="76"/>
  <c r="K771" i="76"/>
  <c r="K794" i="76"/>
  <c r="K811" i="76"/>
  <c r="K34" i="78"/>
  <c r="K74" i="78"/>
  <c r="K91" i="78"/>
  <c r="K114" i="78"/>
  <c r="K131" i="78"/>
  <c r="K154" i="78"/>
  <c r="K171" i="78"/>
  <c r="K194" i="78"/>
  <c r="K211" i="78"/>
  <c r="K234" i="78"/>
  <c r="K251" i="78"/>
  <c r="K274" i="78"/>
  <c r="K291" i="78"/>
  <c r="K314" i="78"/>
  <c r="K331" i="78"/>
  <c r="K354" i="78"/>
  <c r="K371" i="78"/>
  <c r="K394" i="78"/>
  <c r="K411" i="78"/>
  <c r="K434" i="78"/>
  <c r="K451" i="78"/>
  <c r="K474" i="78"/>
  <c r="K491" i="78"/>
  <c r="K514" i="78"/>
  <c r="K531" i="78"/>
  <c r="K554" i="78"/>
  <c r="K571" i="78"/>
  <c r="K594" i="78"/>
  <c r="K611" i="78"/>
  <c r="K634" i="78"/>
  <c r="K651" i="78"/>
  <c r="K674" i="78"/>
  <c r="K691" i="78"/>
  <c r="K714" i="78"/>
  <c r="K731" i="78"/>
  <c r="K754" i="78"/>
  <c r="K771" i="78"/>
  <c r="K794" i="78"/>
  <c r="K811" i="78"/>
  <c r="K34" i="80"/>
  <c r="K51" i="80"/>
  <c r="K74" i="80"/>
  <c r="K91" i="80"/>
  <c r="K114" i="80"/>
  <c r="K131" i="80"/>
  <c r="K154" i="80"/>
  <c r="K171" i="80"/>
  <c r="K194" i="80"/>
  <c r="K211" i="80"/>
  <c r="K234" i="80"/>
  <c r="K251" i="80"/>
  <c r="K274" i="80"/>
  <c r="K314" i="80"/>
  <c r="K354" i="80"/>
  <c r="K394" i="80"/>
  <c r="L771" i="80"/>
  <c r="L739" i="80"/>
  <c r="K771" i="80"/>
  <c r="L779" i="80"/>
  <c r="L796" i="80"/>
  <c r="L754" i="80"/>
  <c r="M739" i="80"/>
  <c r="M754" i="80" s="1"/>
  <c r="M756" i="80"/>
  <c r="M771" i="80" s="1"/>
  <c r="L699" i="80"/>
  <c r="L716" i="80"/>
  <c r="L659" i="80"/>
  <c r="L676" i="80"/>
  <c r="L619" i="80"/>
  <c r="L636" i="80"/>
  <c r="L579" i="80"/>
  <c r="L596" i="80"/>
  <c r="L539" i="80"/>
  <c r="L556" i="80"/>
  <c r="L499" i="80"/>
  <c r="L516" i="80"/>
  <c r="L459" i="80"/>
  <c r="L476" i="80"/>
  <c r="L419" i="80"/>
  <c r="L436" i="80"/>
  <c r="L379" i="80"/>
  <c r="L396" i="80"/>
  <c r="L339" i="80"/>
  <c r="L356" i="80"/>
  <c r="L299" i="80"/>
  <c r="L316" i="80"/>
  <c r="L259" i="80"/>
  <c r="L276" i="80"/>
  <c r="L219" i="80"/>
  <c r="L236" i="80"/>
  <c r="L179" i="80"/>
  <c r="L196" i="80"/>
  <c r="L139" i="80"/>
  <c r="L156" i="80"/>
  <c r="L99" i="80"/>
  <c r="L116" i="80"/>
  <c r="L59" i="80"/>
  <c r="L76" i="80"/>
  <c r="L19" i="80"/>
  <c r="L36" i="80"/>
  <c r="L779" i="78"/>
  <c r="L796" i="78"/>
  <c r="L739" i="78"/>
  <c r="L756" i="78"/>
  <c r="L699" i="78"/>
  <c r="L716" i="78"/>
  <c r="L659" i="78"/>
  <c r="L676" i="78"/>
  <c r="L619" i="78"/>
  <c r="L636" i="78"/>
  <c r="L579" i="78"/>
  <c r="L596" i="78"/>
  <c r="L539" i="78"/>
  <c r="L556" i="78"/>
  <c r="L499" i="78"/>
  <c r="L516" i="78"/>
  <c r="L459" i="78"/>
  <c r="L476" i="78"/>
  <c r="L419" i="78"/>
  <c r="L436" i="78"/>
  <c r="L379" i="78"/>
  <c r="L396" i="78"/>
  <c r="L339" i="78"/>
  <c r="L356" i="78"/>
  <c r="L299" i="78"/>
  <c r="L316" i="78"/>
  <c r="L259" i="78"/>
  <c r="L276" i="78"/>
  <c r="L219" i="78"/>
  <c r="L236" i="78"/>
  <c r="L179" i="78"/>
  <c r="L196" i="78"/>
  <c r="L139" i="78"/>
  <c r="L156" i="78"/>
  <c r="L99" i="78"/>
  <c r="L116" i="78"/>
  <c r="L59" i="78"/>
  <c r="L76" i="78"/>
  <c r="M19" i="78"/>
  <c r="L20" i="78"/>
  <c r="M20" i="78" s="1"/>
  <c r="M36" i="78"/>
  <c r="M51" i="78" s="1"/>
  <c r="L779" i="76"/>
  <c r="L796" i="76"/>
  <c r="L739" i="76"/>
  <c r="L756" i="76"/>
  <c r="L699" i="76"/>
  <c r="L716" i="76"/>
  <c r="L659" i="76"/>
  <c r="L676" i="76"/>
  <c r="L619" i="76"/>
  <c r="L636" i="76"/>
  <c r="L579" i="76"/>
  <c r="L596" i="76"/>
  <c r="L539" i="76"/>
  <c r="L556" i="76"/>
  <c r="L499" i="76"/>
  <c r="L516" i="76"/>
  <c r="L459" i="76"/>
  <c r="L476" i="76"/>
  <c r="L419" i="76"/>
  <c r="L436" i="76"/>
  <c r="L379" i="76"/>
  <c r="L396" i="76"/>
  <c r="L339" i="76"/>
  <c r="L356" i="76"/>
  <c r="L299" i="76"/>
  <c r="L316" i="76"/>
  <c r="L259" i="76"/>
  <c r="L276" i="76"/>
  <c r="L219" i="76"/>
  <c r="L236" i="76"/>
  <c r="L179" i="76"/>
  <c r="L196" i="76"/>
  <c r="M139" i="76"/>
  <c r="M154" i="76" s="1"/>
  <c r="M156" i="76"/>
  <c r="M171" i="76" s="1"/>
  <c r="L99" i="76"/>
  <c r="L116" i="76"/>
  <c r="L59" i="76"/>
  <c r="L76" i="76"/>
  <c r="L19" i="76"/>
  <c r="L36" i="76"/>
  <c r="L779" i="74"/>
  <c r="L796" i="74"/>
  <c r="L739" i="74"/>
  <c r="L756" i="74"/>
  <c r="L699" i="74"/>
  <c r="L716" i="74"/>
  <c r="L659" i="74"/>
  <c r="L676" i="74"/>
  <c r="M619" i="74"/>
  <c r="L620" i="74"/>
  <c r="M620" i="74" s="1"/>
  <c r="M636" i="74"/>
  <c r="M651" i="74" s="1"/>
  <c r="L594" i="74"/>
  <c r="M596" i="74"/>
  <c r="M611" i="74" s="1"/>
  <c r="L539" i="74"/>
  <c r="L556" i="74"/>
  <c r="L499" i="74"/>
  <c r="L516" i="74"/>
  <c r="L459" i="74"/>
  <c r="L476" i="74"/>
  <c r="L419" i="74"/>
  <c r="L436" i="74"/>
  <c r="L379" i="74"/>
  <c r="L396" i="74"/>
  <c r="L339" i="74"/>
  <c r="L356" i="74"/>
  <c r="L299" i="74"/>
  <c r="L316" i="74"/>
  <c r="M259" i="74"/>
  <c r="M274" i="74" s="1"/>
  <c r="L276" i="74"/>
  <c r="L219" i="74"/>
  <c r="L236" i="74"/>
  <c r="L179" i="74"/>
  <c r="L196" i="74"/>
  <c r="L139" i="74"/>
  <c r="L156" i="74"/>
  <c r="L99" i="74"/>
  <c r="L116" i="74"/>
  <c r="L74" i="74"/>
  <c r="M59" i="74"/>
  <c r="M74" i="74" s="1"/>
  <c r="M76" i="74"/>
  <c r="M91" i="74" s="1"/>
  <c r="L19" i="74"/>
  <c r="L36" i="74"/>
  <c r="L339" i="41"/>
  <c r="L356" i="41"/>
  <c r="L299" i="41"/>
  <c r="L316" i="41"/>
  <c r="L259" i="41"/>
  <c r="L276" i="41"/>
  <c r="M236" i="41"/>
  <c r="M251" i="41" s="1"/>
  <c r="L179" i="41"/>
  <c r="L196" i="41"/>
  <c r="L139" i="41"/>
  <c r="L156" i="41"/>
  <c r="L99" i="41"/>
  <c r="L116" i="41"/>
  <c r="L59" i="41"/>
  <c r="L76" i="41"/>
  <c r="C58" i="74"/>
  <c r="L779" i="41"/>
  <c r="L796" i="41"/>
  <c r="L739" i="41"/>
  <c r="L756" i="41"/>
  <c r="L699" i="41"/>
  <c r="L716" i="41"/>
  <c r="L659" i="41"/>
  <c r="L676" i="41"/>
  <c r="L619" i="41"/>
  <c r="L636" i="41"/>
  <c r="L579" i="41"/>
  <c r="L596" i="41"/>
  <c r="L539" i="41"/>
  <c r="L556" i="41"/>
  <c r="L499" i="41"/>
  <c r="L516" i="41"/>
  <c r="L459" i="41"/>
  <c r="L476" i="41"/>
  <c r="L419" i="41"/>
  <c r="L436" i="41"/>
  <c r="L379" i="41"/>
  <c r="L396" i="41"/>
  <c r="K34" i="41"/>
  <c r="C572" i="76"/>
  <c r="C452" i="76"/>
  <c r="C1" i="109"/>
  <c r="C1" i="107"/>
  <c r="C1" i="105"/>
  <c r="C1" i="103"/>
  <c r="C1" i="101"/>
  <c r="C1" i="99"/>
  <c r="C1" i="97"/>
  <c r="C1" i="95"/>
  <c r="C1" i="93"/>
  <c r="C2" i="91"/>
  <c r="C1" i="89"/>
  <c r="C1" i="87"/>
  <c r="C1" i="85"/>
  <c r="C1" i="83"/>
  <c r="C1" i="81"/>
  <c r="C1" i="79"/>
  <c r="C1" i="77"/>
  <c r="C1" i="75"/>
  <c r="C1" i="111"/>
  <c r="D3" i="110"/>
  <c r="D3" i="108"/>
  <c r="D3" i="106"/>
  <c r="D3" i="104"/>
  <c r="D3" i="102"/>
  <c r="D3" i="100"/>
  <c r="D3" i="98"/>
  <c r="D3" i="96"/>
  <c r="D3" i="94"/>
  <c r="D3" i="92"/>
  <c r="D3" i="90"/>
  <c r="D3" i="88"/>
  <c r="D3" i="86"/>
  <c r="D3" i="84"/>
  <c r="D3" i="82"/>
  <c r="D3" i="80"/>
  <c r="D3" i="78"/>
  <c r="D3" i="76"/>
  <c r="D3" i="74"/>
  <c r="C772" i="110"/>
  <c r="C732" i="110"/>
  <c r="C692" i="110"/>
  <c r="C652" i="110"/>
  <c r="C612" i="110"/>
  <c r="C572" i="110"/>
  <c r="C532" i="110"/>
  <c r="C492" i="110"/>
  <c r="C452" i="110"/>
  <c r="C412" i="110"/>
  <c r="C372" i="110"/>
  <c r="C332" i="110"/>
  <c r="C292" i="110"/>
  <c r="C252" i="110"/>
  <c r="C212" i="110"/>
  <c r="C172" i="110"/>
  <c r="C132" i="110"/>
  <c r="C92" i="110"/>
  <c r="A5" i="110"/>
  <c r="I1" i="110"/>
  <c r="C772" i="108"/>
  <c r="C732" i="108"/>
  <c r="C692" i="108"/>
  <c r="C652" i="108"/>
  <c r="C612" i="108"/>
  <c r="C572" i="108"/>
  <c r="C532" i="108"/>
  <c r="C492" i="108"/>
  <c r="C452" i="108"/>
  <c r="C412" i="108"/>
  <c r="C372" i="108"/>
  <c r="C332" i="108"/>
  <c r="C292" i="108"/>
  <c r="C252" i="108"/>
  <c r="C212" i="108"/>
  <c r="C172" i="108"/>
  <c r="C132" i="108"/>
  <c r="C92" i="108"/>
  <c r="A5" i="108"/>
  <c r="I1" i="108"/>
  <c r="C772" i="106"/>
  <c r="C732" i="106"/>
  <c r="C692" i="106"/>
  <c r="C652" i="106"/>
  <c r="C612" i="106"/>
  <c r="C572" i="106"/>
  <c r="C532" i="106"/>
  <c r="C492" i="106"/>
  <c r="C452" i="106"/>
  <c r="C412" i="106"/>
  <c r="C372" i="106"/>
  <c r="C332" i="106"/>
  <c r="C292" i="106"/>
  <c r="C252" i="106"/>
  <c r="C212" i="106"/>
  <c r="C172" i="106"/>
  <c r="C132" i="106"/>
  <c r="C92" i="106"/>
  <c r="A5" i="106"/>
  <c r="I1" i="106"/>
  <c r="C772" i="104"/>
  <c r="C732" i="104"/>
  <c r="C692" i="104"/>
  <c r="C652" i="104"/>
  <c r="C612" i="104"/>
  <c r="C572" i="104"/>
  <c r="C532" i="104"/>
  <c r="C492" i="104"/>
  <c r="C452" i="104"/>
  <c r="C412" i="104"/>
  <c r="C372" i="104"/>
  <c r="C332" i="104"/>
  <c r="C292" i="104"/>
  <c r="C252" i="104"/>
  <c r="C212" i="104"/>
  <c r="C172" i="104"/>
  <c r="C132" i="104"/>
  <c r="C92" i="104"/>
  <c r="A5" i="104"/>
  <c r="I1" i="104"/>
  <c r="C732" i="102"/>
  <c r="C692" i="102"/>
  <c r="C652" i="102"/>
  <c r="C612" i="102"/>
  <c r="C572" i="102"/>
  <c r="C532" i="102"/>
  <c r="C492" i="102"/>
  <c r="C452" i="102"/>
  <c r="C412" i="102"/>
  <c r="C372" i="102"/>
  <c r="C332" i="102"/>
  <c r="C292" i="102"/>
  <c r="C252" i="102"/>
  <c r="C212" i="102"/>
  <c r="C172" i="102"/>
  <c r="C132" i="102"/>
  <c r="C92" i="102"/>
  <c r="A5" i="102"/>
  <c r="I1" i="102"/>
  <c r="C772" i="100"/>
  <c r="C732" i="100"/>
  <c r="C692" i="100"/>
  <c r="C652" i="100"/>
  <c r="C612" i="100"/>
  <c r="C572" i="100"/>
  <c r="C532" i="100"/>
  <c r="C492" i="100"/>
  <c r="C452" i="100"/>
  <c r="C412" i="100"/>
  <c r="C372" i="100"/>
  <c r="C332" i="100"/>
  <c r="C292" i="100"/>
  <c r="C252" i="100"/>
  <c r="C212" i="100"/>
  <c r="C172" i="100"/>
  <c r="C132" i="100"/>
  <c r="C92" i="100"/>
  <c r="A5" i="100"/>
  <c r="I1" i="100"/>
  <c r="C772" i="98"/>
  <c r="C732" i="98"/>
  <c r="C692" i="98"/>
  <c r="C652" i="98"/>
  <c r="C612" i="98"/>
  <c r="C572" i="98"/>
  <c r="C532" i="98"/>
  <c r="C492" i="98"/>
  <c r="C452" i="98"/>
  <c r="C412" i="98"/>
  <c r="C372" i="98"/>
  <c r="C332" i="98"/>
  <c r="C292" i="98"/>
  <c r="C252" i="98"/>
  <c r="C212" i="98"/>
  <c r="C172" i="98"/>
  <c r="C132" i="98"/>
  <c r="C92" i="98"/>
  <c r="A5" i="98"/>
  <c r="I1" i="98"/>
  <c r="A5" i="96"/>
  <c r="C772" i="96"/>
  <c r="C732" i="96"/>
  <c r="C692" i="96"/>
  <c r="C652" i="96"/>
  <c r="C612" i="96"/>
  <c r="C572" i="96"/>
  <c r="C532" i="96"/>
  <c r="C492" i="96"/>
  <c r="C452" i="96"/>
  <c r="C412" i="96"/>
  <c r="C372" i="96"/>
  <c r="C332" i="96"/>
  <c r="C292" i="96"/>
  <c r="C252" i="96"/>
  <c r="C212" i="96"/>
  <c r="C172" i="96"/>
  <c r="C132" i="96"/>
  <c r="C92" i="96"/>
  <c r="I1" i="96"/>
  <c r="C772" i="94"/>
  <c r="C732" i="94"/>
  <c r="C692" i="94"/>
  <c r="C652" i="94"/>
  <c r="C612" i="94"/>
  <c r="C572" i="94"/>
  <c r="C532" i="94"/>
  <c r="C492" i="94"/>
  <c r="C452" i="94"/>
  <c r="C412" i="94"/>
  <c r="C372" i="94"/>
  <c r="C332" i="94"/>
  <c r="C292" i="94"/>
  <c r="C252" i="94"/>
  <c r="C212" i="94"/>
  <c r="C172" i="94"/>
  <c r="C132" i="94"/>
  <c r="C92" i="94"/>
  <c r="A5" i="94"/>
  <c r="I1" i="94"/>
  <c r="A5" i="74"/>
  <c r="E28" i="71"/>
  <c r="C772" i="92"/>
  <c r="C732" i="92"/>
  <c r="C692" i="92"/>
  <c r="C652" i="92"/>
  <c r="C612" i="92"/>
  <c r="C572" i="92"/>
  <c r="C532" i="92"/>
  <c r="C492" i="92"/>
  <c r="C452" i="92"/>
  <c r="C412" i="92"/>
  <c r="C372" i="92"/>
  <c r="C332" i="92"/>
  <c r="C292" i="92"/>
  <c r="C252" i="92"/>
  <c r="C212" i="92"/>
  <c r="C172" i="92"/>
  <c r="C132" i="92"/>
  <c r="C92" i="92"/>
  <c r="C772" i="90"/>
  <c r="C732" i="90"/>
  <c r="C692" i="90"/>
  <c r="C652" i="90"/>
  <c r="C612" i="90"/>
  <c r="C572" i="90"/>
  <c r="C532" i="90"/>
  <c r="C492" i="90"/>
  <c r="C452" i="90"/>
  <c r="C412" i="90"/>
  <c r="C372" i="90"/>
  <c r="C332" i="90"/>
  <c r="C292" i="90"/>
  <c r="C252" i="90"/>
  <c r="C212" i="90"/>
  <c r="C172" i="90"/>
  <c r="C132" i="90"/>
  <c r="C92" i="90"/>
  <c r="A5" i="92"/>
  <c r="I1" i="92"/>
  <c r="A5" i="90"/>
  <c r="I1" i="90"/>
  <c r="C772" i="88"/>
  <c r="C732" i="88"/>
  <c r="C692" i="88"/>
  <c r="C772" i="84"/>
  <c r="C732" i="84"/>
  <c r="C692" i="84"/>
  <c r="C772" i="76"/>
  <c r="C732" i="76"/>
  <c r="C772" i="74"/>
  <c r="C732" i="74"/>
  <c r="C652" i="88"/>
  <c r="C612" i="88"/>
  <c r="C572" i="88"/>
  <c r="C532" i="88"/>
  <c r="C492" i="88"/>
  <c r="C452" i="88"/>
  <c r="C412" i="88"/>
  <c r="C372" i="88"/>
  <c r="C332" i="88"/>
  <c r="C292" i="88"/>
  <c r="C252" i="88"/>
  <c r="C212" i="88"/>
  <c r="C172" i="88"/>
  <c r="C132" i="88"/>
  <c r="C92" i="88"/>
  <c r="A5" i="84"/>
  <c r="A5" i="86"/>
  <c r="A5" i="88"/>
  <c r="I1" i="88"/>
  <c r="C132" i="86"/>
  <c r="C172" i="86"/>
  <c r="C212" i="86"/>
  <c r="C252" i="86"/>
  <c r="C292" i="86"/>
  <c r="C332" i="86"/>
  <c r="C372" i="86"/>
  <c r="C412" i="86"/>
  <c r="C452" i="86"/>
  <c r="C492" i="86"/>
  <c r="C532" i="86"/>
  <c r="C572" i="86"/>
  <c r="C612" i="86"/>
  <c r="C652" i="86"/>
  <c r="C692" i="86"/>
  <c r="C732" i="86"/>
  <c r="C772" i="86"/>
  <c r="I1" i="86"/>
  <c r="C652" i="84"/>
  <c r="C572" i="84"/>
  <c r="C532" i="84"/>
  <c r="C492" i="84"/>
  <c r="C452" i="84"/>
  <c r="C412" i="84"/>
  <c r="C372" i="84"/>
  <c r="C332" i="84"/>
  <c r="C252" i="84"/>
  <c r="C212" i="84"/>
  <c r="C172" i="84"/>
  <c r="C132" i="84"/>
  <c r="C92" i="84"/>
  <c r="C772" i="82"/>
  <c r="C732" i="82"/>
  <c r="C692" i="82"/>
  <c r="C652" i="82"/>
  <c r="C612" i="82"/>
  <c r="C572" i="82"/>
  <c r="C532" i="82"/>
  <c r="C492" i="82"/>
  <c r="C452" i="82"/>
  <c r="C412" i="82"/>
  <c r="C372" i="82"/>
  <c r="C332" i="82"/>
  <c r="C292" i="82"/>
  <c r="C252" i="82"/>
  <c r="C212" i="82"/>
  <c r="C172" i="82"/>
  <c r="C132" i="82"/>
  <c r="C92" i="82"/>
  <c r="A5" i="82"/>
  <c r="I1" i="84"/>
  <c r="I1" i="82"/>
  <c r="C772" i="78"/>
  <c r="C732" i="78"/>
  <c r="C692" i="78"/>
  <c r="C652" i="78"/>
  <c r="C612" i="78"/>
  <c r="C572" i="78"/>
  <c r="C532" i="78"/>
  <c r="C492" i="78"/>
  <c r="C452" i="78"/>
  <c r="C412" i="78"/>
  <c r="C372" i="78"/>
  <c r="C332" i="78"/>
  <c r="C292" i="78"/>
  <c r="C252" i="78"/>
  <c r="C212" i="78"/>
  <c r="C172" i="78"/>
  <c r="C132" i="78"/>
  <c r="C92" i="78"/>
  <c r="C692" i="76"/>
  <c r="C652" i="76"/>
  <c r="C612" i="76"/>
  <c r="C532" i="76"/>
  <c r="C492" i="76"/>
  <c r="C412" i="76"/>
  <c r="C372" i="76"/>
  <c r="C332" i="76"/>
  <c r="C292" i="76"/>
  <c r="C252" i="76"/>
  <c r="C212" i="76"/>
  <c r="C172" i="76"/>
  <c r="C132" i="76"/>
  <c r="C92" i="76"/>
  <c r="C692" i="74"/>
  <c r="C652" i="74"/>
  <c r="C612" i="74"/>
  <c r="C572" i="74"/>
  <c r="C532" i="74"/>
  <c r="C492" i="74"/>
  <c r="C452" i="74"/>
  <c r="C412" i="74"/>
  <c r="C372" i="74"/>
  <c r="C332" i="74"/>
  <c r="C292" i="74"/>
  <c r="C252" i="74"/>
  <c r="C212" i="74"/>
  <c r="C172" i="74"/>
  <c r="C132" i="74"/>
  <c r="C92" i="74"/>
  <c r="C772" i="41"/>
  <c r="C732" i="41"/>
  <c r="C692" i="41"/>
  <c r="C652" i="41"/>
  <c r="C612" i="41"/>
  <c r="C572" i="41"/>
  <c r="C532" i="41"/>
  <c r="C492" i="41"/>
  <c r="C452" i="41"/>
  <c r="C412" i="41"/>
  <c r="C372" i="41"/>
  <c r="C332" i="41"/>
  <c r="C292" i="41"/>
  <c r="C252" i="41"/>
  <c r="C212" i="41"/>
  <c r="C172" i="41"/>
  <c r="C132" i="41"/>
  <c r="C92" i="41"/>
  <c r="C772" i="80"/>
  <c r="C732" i="80"/>
  <c r="C692" i="80"/>
  <c r="C652" i="80"/>
  <c r="C612" i="80"/>
  <c r="C572" i="80"/>
  <c r="C532" i="80"/>
  <c r="C492" i="80"/>
  <c r="C452" i="80"/>
  <c r="C412" i="80"/>
  <c r="C372" i="80"/>
  <c r="C332" i="80"/>
  <c r="C292" i="80"/>
  <c r="C252" i="80"/>
  <c r="C212" i="80"/>
  <c r="C172" i="80"/>
  <c r="C132" i="80"/>
  <c r="C92" i="80"/>
  <c r="A5" i="80"/>
  <c r="I1" i="80"/>
  <c r="A5" i="78"/>
  <c r="I1" i="78"/>
  <c r="A5" i="76"/>
  <c r="I1" i="76"/>
  <c r="I1" i="74"/>
  <c r="B4" i="83"/>
  <c r="M516" i="82" l="1"/>
  <c r="M531" i="82" s="1"/>
  <c r="M796" i="84"/>
  <c r="M811" i="84" s="1"/>
  <c r="M219" i="41"/>
  <c r="M234" i="41" s="1"/>
  <c r="L154" i="90"/>
  <c r="M356" i="94"/>
  <c r="M371" i="94" s="1"/>
  <c r="M796" i="104"/>
  <c r="M811" i="104" s="1"/>
  <c r="L811" i="110"/>
  <c r="M796" i="110"/>
  <c r="M811" i="110" s="1"/>
  <c r="L794" i="110"/>
  <c r="M779" i="110"/>
  <c r="M794" i="110" s="1"/>
  <c r="L771" i="110"/>
  <c r="M756" i="110"/>
  <c r="M771" i="110" s="1"/>
  <c r="L754" i="110"/>
  <c r="M739" i="110"/>
  <c r="M754" i="110" s="1"/>
  <c r="L731" i="110"/>
  <c r="M716" i="110"/>
  <c r="M731" i="110" s="1"/>
  <c r="L714" i="110"/>
  <c r="M699" i="110"/>
  <c r="M714" i="110" s="1"/>
  <c r="L691" i="110"/>
  <c r="M676" i="110"/>
  <c r="M691" i="110" s="1"/>
  <c r="L674" i="110"/>
  <c r="M659" i="110"/>
  <c r="M674" i="110" s="1"/>
  <c r="L651" i="110"/>
  <c r="M636" i="110"/>
  <c r="M651" i="110" s="1"/>
  <c r="L634" i="110"/>
  <c r="M619" i="110"/>
  <c r="M634" i="110" s="1"/>
  <c r="L611" i="110"/>
  <c r="M596" i="110"/>
  <c r="M611" i="110" s="1"/>
  <c r="L594" i="110"/>
  <c r="M579" i="110"/>
  <c r="M594" i="110" s="1"/>
  <c r="L571" i="110"/>
  <c r="M556" i="110"/>
  <c r="M571" i="110" s="1"/>
  <c r="L554" i="110"/>
  <c r="M539" i="110"/>
  <c r="M554" i="110" s="1"/>
  <c r="L531" i="110"/>
  <c r="M516" i="110"/>
  <c r="M531" i="110" s="1"/>
  <c r="L514" i="110"/>
  <c r="M499" i="110"/>
  <c r="M514" i="110" s="1"/>
  <c r="L491" i="110"/>
  <c r="M476" i="110"/>
  <c r="M491" i="110" s="1"/>
  <c r="L474" i="110"/>
  <c r="M459" i="110"/>
  <c r="M474" i="110" s="1"/>
  <c r="L451" i="110"/>
  <c r="M436" i="110"/>
  <c r="M451" i="110" s="1"/>
  <c r="L434" i="110"/>
  <c r="M419" i="110"/>
  <c r="M434" i="110" s="1"/>
  <c r="L394" i="110"/>
  <c r="M379" i="110"/>
  <c r="M394" i="110" s="1"/>
  <c r="L411" i="110"/>
  <c r="M396" i="110"/>
  <c r="M411" i="110" s="1"/>
  <c r="L371" i="110"/>
  <c r="M356" i="110"/>
  <c r="M371" i="110" s="1"/>
  <c r="L354" i="110"/>
  <c r="M339" i="110"/>
  <c r="M354" i="110" s="1"/>
  <c r="L291" i="110"/>
  <c r="M276" i="110"/>
  <c r="M291" i="110" s="1"/>
  <c r="L274" i="110"/>
  <c r="M259" i="110"/>
  <c r="M274" i="110" s="1"/>
  <c r="L251" i="110"/>
  <c r="M236" i="110"/>
  <c r="M251" i="110" s="1"/>
  <c r="L234" i="110"/>
  <c r="M219" i="110"/>
  <c r="M234" i="110" s="1"/>
  <c r="L211" i="110"/>
  <c r="M196" i="110"/>
  <c r="M211" i="110" s="1"/>
  <c r="L194" i="110"/>
  <c r="M179" i="110"/>
  <c r="M194" i="110" s="1"/>
  <c r="L171" i="110"/>
  <c r="M156" i="110"/>
  <c r="M171" i="110" s="1"/>
  <c r="L154" i="110"/>
  <c r="M139" i="110"/>
  <c r="M154" i="110" s="1"/>
  <c r="L131" i="110"/>
  <c r="M116" i="110"/>
  <c r="M131" i="110" s="1"/>
  <c r="L114" i="110"/>
  <c r="M99" i="110"/>
  <c r="M114" i="110" s="1"/>
  <c r="L91" i="110"/>
  <c r="M76" i="110"/>
  <c r="M91" i="110" s="1"/>
  <c r="L74" i="110"/>
  <c r="M59" i="110"/>
  <c r="M74" i="110" s="1"/>
  <c r="L51" i="110"/>
  <c r="M36" i="110"/>
  <c r="M51" i="110" s="1"/>
  <c r="L34" i="110"/>
  <c r="M19" i="110"/>
  <c r="M34" i="110" s="1"/>
  <c r="L811" i="108"/>
  <c r="M796" i="108"/>
  <c r="M811" i="108" s="1"/>
  <c r="L794" i="108"/>
  <c r="M779" i="108"/>
  <c r="M794" i="108" s="1"/>
  <c r="L771" i="108"/>
  <c r="M756" i="108"/>
  <c r="M771" i="108" s="1"/>
  <c r="L754" i="108"/>
  <c r="M739" i="108"/>
  <c r="M754" i="108" s="1"/>
  <c r="L731" i="108"/>
  <c r="M716" i="108"/>
  <c r="M731" i="108" s="1"/>
  <c r="L714" i="108"/>
  <c r="M699" i="108"/>
  <c r="M714" i="108" s="1"/>
  <c r="L691" i="108"/>
  <c r="M676" i="108"/>
  <c r="M691" i="108" s="1"/>
  <c r="L674" i="108"/>
  <c r="M659" i="108"/>
  <c r="M674" i="108" s="1"/>
  <c r="L651" i="108"/>
  <c r="M636" i="108"/>
  <c r="M651" i="108" s="1"/>
  <c r="M619" i="108"/>
  <c r="M634" i="108" s="1"/>
  <c r="L634" i="108"/>
  <c r="L611" i="108"/>
  <c r="M596" i="108"/>
  <c r="M611" i="108" s="1"/>
  <c r="M579" i="108"/>
  <c r="M594" i="108" s="1"/>
  <c r="L594" i="108"/>
  <c r="L571" i="108"/>
  <c r="M556" i="108"/>
  <c r="M571" i="108" s="1"/>
  <c r="L554" i="108"/>
  <c r="M539" i="108"/>
  <c r="M554" i="108" s="1"/>
  <c r="L531" i="108"/>
  <c r="M516" i="108"/>
  <c r="M531" i="108" s="1"/>
  <c r="L514" i="108"/>
  <c r="M499" i="108"/>
  <c r="M514" i="108" s="1"/>
  <c r="L491" i="108"/>
  <c r="M476" i="108"/>
  <c r="M491" i="108" s="1"/>
  <c r="L474" i="108"/>
  <c r="M459" i="108"/>
  <c r="M474" i="108" s="1"/>
  <c r="L451" i="108"/>
  <c r="M436" i="108"/>
  <c r="M451" i="108" s="1"/>
  <c r="M419" i="108"/>
  <c r="M434" i="108" s="1"/>
  <c r="L434" i="108"/>
  <c r="L411" i="108"/>
  <c r="M396" i="108"/>
  <c r="M411" i="108" s="1"/>
  <c r="M379" i="108"/>
  <c r="M394" i="108" s="1"/>
  <c r="L394" i="108"/>
  <c r="L371" i="108"/>
  <c r="M356" i="108"/>
  <c r="M371" i="108" s="1"/>
  <c r="M339" i="108"/>
  <c r="M354" i="108" s="1"/>
  <c r="L354" i="108"/>
  <c r="L331" i="108"/>
  <c r="M316" i="108"/>
  <c r="M331" i="108" s="1"/>
  <c r="L314" i="108"/>
  <c r="M299" i="108"/>
  <c r="M314" i="108" s="1"/>
  <c r="L291" i="108"/>
  <c r="M276" i="108"/>
  <c r="M291" i="108" s="1"/>
  <c r="L274" i="108"/>
  <c r="M259" i="108"/>
  <c r="M274" i="108" s="1"/>
  <c r="L251" i="108"/>
  <c r="M236" i="108"/>
  <c r="M251" i="108" s="1"/>
  <c r="L234" i="108"/>
  <c r="M219" i="108"/>
  <c r="M234" i="108" s="1"/>
  <c r="L211" i="108"/>
  <c r="M196" i="108"/>
  <c r="M211" i="108" s="1"/>
  <c r="L194" i="108"/>
  <c r="M179" i="108"/>
  <c r="M194" i="108" s="1"/>
  <c r="L171" i="108"/>
  <c r="M156" i="108"/>
  <c r="M171" i="108" s="1"/>
  <c r="M139" i="108"/>
  <c r="M154" i="108" s="1"/>
  <c r="L154" i="108"/>
  <c r="L131" i="108"/>
  <c r="M116" i="108"/>
  <c r="M131" i="108" s="1"/>
  <c r="L114" i="108"/>
  <c r="M99" i="108"/>
  <c r="M114" i="108" s="1"/>
  <c r="L51" i="108"/>
  <c r="M36" i="108"/>
  <c r="M51" i="108" s="1"/>
  <c r="L34" i="108"/>
  <c r="M19" i="108"/>
  <c r="M34" i="108" s="1"/>
  <c r="L811" i="106"/>
  <c r="M796" i="106"/>
  <c r="M811" i="106" s="1"/>
  <c r="L794" i="106"/>
  <c r="M779" i="106"/>
  <c r="M794" i="106" s="1"/>
  <c r="L771" i="106"/>
  <c r="M756" i="106"/>
  <c r="M771" i="106" s="1"/>
  <c r="L754" i="106"/>
  <c r="M739" i="106"/>
  <c r="M754" i="106" s="1"/>
  <c r="L731" i="106"/>
  <c r="M716" i="106"/>
  <c r="M731" i="106" s="1"/>
  <c r="M699" i="106"/>
  <c r="M714" i="106" s="1"/>
  <c r="L714" i="106"/>
  <c r="L691" i="106"/>
  <c r="M676" i="106"/>
  <c r="M691" i="106" s="1"/>
  <c r="L674" i="106"/>
  <c r="M659" i="106"/>
  <c r="M674" i="106" s="1"/>
  <c r="L651" i="106"/>
  <c r="M636" i="106"/>
  <c r="M651" i="106" s="1"/>
  <c r="L634" i="106"/>
  <c r="M619" i="106"/>
  <c r="M634" i="106" s="1"/>
  <c r="L611" i="106"/>
  <c r="M596" i="106"/>
  <c r="M611" i="106" s="1"/>
  <c r="L594" i="106"/>
  <c r="M579" i="106"/>
  <c r="M594" i="106" s="1"/>
  <c r="L571" i="106"/>
  <c r="M556" i="106"/>
  <c r="M571" i="106" s="1"/>
  <c r="L554" i="106"/>
  <c r="M539" i="106"/>
  <c r="M554" i="106" s="1"/>
  <c r="L531" i="106"/>
  <c r="M516" i="106"/>
  <c r="M531" i="106" s="1"/>
  <c r="L514" i="106"/>
  <c r="M499" i="106"/>
  <c r="M514" i="106" s="1"/>
  <c r="L491" i="106"/>
  <c r="M476" i="106"/>
  <c r="M491" i="106" s="1"/>
  <c r="L474" i="106"/>
  <c r="M459" i="106"/>
  <c r="M474" i="106" s="1"/>
  <c r="L451" i="106"/>
  <c r="M436" i="106"/>
  <c r="M451" i="106" s="1"/>
  <c r="L434" i="106"/>
  <c r="M419" i="106"/>
  <c r="M434" i="106" s="1"/>
  <c r="L411" i="106"/>
  <c r="M396" i="106"/>
  <c r="M411" i="106" s="1"/>
  <c r="L394" i="106"/>
  <c r="M379" i="106"/>
  <c r="M394" i="106" s="1"/>
  <c r="L371" i="106"/>
  <c r="M356" i="106"/>
  <c r="M371" i="106" s="1"/>
  <c r="L354" i="106"/>
  <c r="M339" i="106"/>
  <c r="M354" i="106" s="1"/>
  <c r="L331" i="106"/>
  <c r="M316" i="106"/>
  <c r="M331" i="106" s="1"/>
  <c r="L314" i="106"/>
  <c r="M299" i="106"/>
  <c r="M314" i="106" s="1"/>
  <c r="L291" i="106"/>
  <c r="M276" i="106"/>
  <c r="M291" i="106" s="1"/>
  <c r="L274" i="106"/>
  <c r="M259" i="106"/>
  <c r="M274" i="106" s="1"/>
  <c r="L251" i="106"/>
  <c r="M236" i="106"/>
  <c r="M251" i="106" s="1"/>
  <c r="L234" i="106"/>
  <c r="M219" i="106"/>
  <c r="M234" i="106" s="1"/>
  <c r="L211" i="106"/>
  <c r="M196" i="106"/>
  <c r="M211" i="106" s="1"/>
  <c r="L194" i="106"/>
  <c r="M179" i="106"/>
  <c r="M194" i="106" s="1"/>
  <c r="L171" i="106"/>
  <c r="M156" i="106"/>
  <c r="M171" i="106" s="1"/>
  <c r="L154" i="106"/>
  <c r="M139" i="106"/>
  <c r="M154" i="106" s="1"/>
  <c r="L91" i="106"/>
  <c r="M76" i="106"/>
  <c r="M91" i="106" s="1"/>
  <c r="L74" i="106"/>
  <c r="M59" i="106"/>
  <c r="M74" i="106" s="1"/>
  <c r="L51" i="106"/>
  <c r="M36" i="106"/>
  <c r="M51" i="106" s="1"/>
  <c r="L34" i="106"/>
  <c r="M19" i="106"/>
  <c r="M34" i="106" s="1"/>
  <c r="M794" i="104"/>
  <c r="L794" i="104"/>
  <c r="L771" i="104"/>
  <c r="M756" i="104"/>
  <c r="M771" i="104" s="1"/>
  <c r="M739" i="104"/>
  <c r="M754" i="104" s="1"/>
  <c r="L754" i="104"/>
  <c r="L714" i="104"/>
  <c r="M699" i="104"/>
  <c r="M714" i="104" s="1"/>
  <c r="L731" i="104"/>
  <c r="M716" i="104"/>
  <c r="M731" i="104" s="1"/>
  <c r="L691" i="104"/>
  <c r="M676" i="104"/>
  <c r="M691" i="104" s="1"/>
  <c r="L674" i="104"/>
  <c r="M659" i="104"/>
  <c r="M674" i="104" s="1"/>
  <c r="L651" i="104"/>
  <c r="M636" i="104"/>
  <c r="M651" i="104" s="1"/>
  <c r="M619" i="104"/>
  <c r="M634" i="104" s="1"/>
  <c r="L634" i="104"/>
  <c r="L611" i="104"/>
  <c r="M596" i="104"/>
  <c r="M611" i="104" s="1"/>
  <c r="L594" i="104"/>
  <c r="M579" i="104"/>
  <c r="M594" i="104" s="1"/>
  <c r="L571" i="104"/>
  <c r="M556" i="104"/>
  <c r="M571" i="104" s="1"/>
  <c r="L554" i="104"/>
  <c r="M539" i="104"/>
  <c r="M554" i="104" s="1"/>
  <c r="L531" i="104"/>
  <c r="M516" i="104"/>
  <c r="M531" i="104" s="1"/>
  <c r="L514" i="104"/>
  <c r="M499" i="104"/>
  <c r="M514" i="104" s="1"/>
  <c r="L491" i="104"/>
  <c r="M476" i="104"/>
  <c r="M491" i="104" s="1"/>
  <c r="L474" i="104"/>
  <c r="M459" i="104"/>
  <c r="M474" i="104" s="1"/>
  <c r="L451" i="104"/>
  <c r="M436" i="104"/>
  <c r="M451" i="104" s="1"/>
  <c r="L434" i="104"/>
  <c r="M419" i="104"/>
  <c r="M434" i="104" s="1"/>
  <c r="L411" i="104"/>
  <c r="M396" i="104"/>
  <c r="M411" i="104" s="1"/>
  <c r="L394" i="104"/>
  <c r="M379" i="104"/>
  <c r="M394" i="104" s="1"/>
  <c r="L371" i="104"/>
  <c r="M356" i="104"/>
  <c r="M371" i="104" s="1"/>
  <c r="M339" i="104"/>
  <c r="M354" i="104" s="1"/>
  <c r="L354" i="104"/>
  <c r="L331" i="104"/>
  <c r="M316" i="104"/>
  <c r="M331" i="104" s="1"/>
  <c r="M299" i="104"/>
  <c r="M314" i="104" s="1"/>
  <c r="L314" i="104"/>
  <c r="L291" i="104"/>
  <c r="M276" i="104"/>
  <c r="M291" i="104" s="1"/>
  <c r="L274" i="104"/>
  <c r="M259" i="104"/>
  <c r="M274" i="104" s="1"/>
  <c r="L251" i="104"/>
  <c r="M236" i="104"/>
  <c r="M251" i="104" s="1"/>
  <c r="L234" i="104"/>
  <c r="M219" i="104"/>
  <c r="M234" i="104" s="1"/>
  <c r="L211" i="104"/>
  <c r="M196" i="104"/>
  <c r="M211" i="104" s="1"/>
  <c r="L194" i="104"/>
  <c r="M179" i="104"/>
  <c r="M194" i="104" s="1"/>
  <c r="L171" i="104"/>
  <c r="M156" i="104"/>
  <c r="M171" i="104" s="1"/>
  <c r="L154" i="104"/>
  <c r="M139" i="104"/>
  <c r="M154" i="104" s="1"/>
  <c r="L131" i="104"/>
  <c r="M116" i="104"/>
  <c r="M131" i="104" s="1"/>
  <c r="L114" i="104"/>
  <c r="M99" i="104"/>
  <c r="M114" i="104" s="1"/>
  <c r="L91" i="104"/>
  <c r="M76" i="104"/>
  <c r="M91" i="104" s="1"/>
  <c r="L74" i="104"/>
  <c r="M59" i="104"/>
  <c r="M74" i="104" s="1"/>
  <c r="L51" i="104"/>
  <c r="M36" i="104"/>
  <c r="M51" i="104" s="1"/>
  <c r="L34" i="104"/>
  <c r="M19" i="104"/>
  <c r="M34" i="104" s="1"/>
  <c r="L811" i="102"/>
  <c r="M796" i="102"/>
  <c r="M811" i="102" s="1"/>
  <c r="M779" i="102"/>
  <c r="M794" i="102" s="1"/>
  <c r="L794" i="102"/>
  <c r="L771" i="102"/>
  <c r="M756" i="102"/>
  <c r="M771" i="102" s="1"/>
  <c r="L754" i="102"/>
  <c r="M739" i="102"/>
  <c r="M754" i="102" s="1"/>
  <c r="M714" i="102"/>
  <c r="L714" i="102"/>
  <c r="L691" i="102"/>
  <c r="M676" i="102"/>
  <c r="M691" i="102" s="1"/>
  <c r="L674" i="102"/>
  <c r="M659" i="102"/>
  <c r="M674" i="102" s="1"/>
  <c r="L651" i="102"/>
  <c r="M636" i="102"/>
  <c r="M651" i="102" s="1"/>
  <c r="L634" i="102"/>
  <c r="M619" i="102"/>
  <c r="M634" i="102" s="1"/>
  <c r="L611" i="102"/>
  <c r="M596" i="102"/>
  <c r="M611" i="102" s="1"/>
  <c r="M579" i="102"/>
  <c r="M594" i="102" s="1"/>
  <c r="L594" i="102"/>
  <c r="L571" i="102"/>
  <c r="M556" i="102"/>
  <c r="M571" i="102" s="1"/>
  <c r="L554" i="102"/>
  <c r="M539" i="102"/>
  <c r="M554" i="102" s="1"/>
  <c r="L531" i="102"/>
  <c r="M516" i="102"/>
  <c r="M531" i="102" s="1"/>
  <c r="L514" i="102"/>
  <c r="M499" i="102"/>
  <c r="M514" i="102" s="1"/>
  <c r="L491" i="102"/>
  <c r="M476" i="102"/>
  <c r="M491" i="102" s="1"/>
  <c r="L474" i="102"/>
  <c r="M459" i="102"/>
  <c r="M474" i="102" s="1"/>
  <c r="L451" i="102"/>
  <c r="M436" i="102"/>
  <c r="M451" i="102" s="1"/>
  <c r="L434" i="102"/>
  <c r="M419" i="102"/>
  <c r="M434" i="102" s="1"/>
  <c r="L411" i="102"/>
  <c r="M396" i="102"/>
  <c r="M411" i="102" s="1"/>
  <c r="L394" i="102"/>
  <c r="M379" i="102"/>
  <c r="M394" i="102" s="1"/>
  <c r="L371" i="102"/>
  <c r="M356" i="102"/>
  <c r="M371" i="102" s="1"/>
  <c r="L354" i="102"/>
  <c r="M339" i="102"/>
  <c r="M354" i="102" s="1"/>
  <c r="L331" i="102"/>
  <c r="M316" i="102"/>
  <c r="M331" i="102" s="1"/>
  <c r="L314" i="102"/>
  <c r="M299" i="102"/>
  <c r="M314" i="102" s="1"/>
  <c r="L291" i="102"/>
  <c r="M276" i="102"/>
  <c r="M291" i="102" s="1"/>
  <c r="L274" i="102"/>
  <c r="M259" i="102"/>
  <c r="M274" i="102" s="1"/>
  <c r="L251" i="102"/>
  <c r="M236" i="102"/>
  <c r="M251" i="102" s="1"/>
  <c r="L234" i="102"/>
  <c r="M219" i="102"/>
  <c r="M234" i="102" s="1"/>
  <c r="L211" i="102"/>
  <c r="M196" i="102"/>
  <c r="M211" i="102" s="1"/>
  <c r="L194" i="102"/>
  <c r="M179" i="102"/>
  <c r="M194" i="102" s="1"/>
  <c r="L131" i="102"/>
  <c r="M116" i="102"/>
  <c r="M131" i="102" s="1"/>
  <c r="L114" i="102"/>
  <c r="M99" i="102"/>
  <c r="M114" i="102" s="1"/>
  <c r="L91" i="102"/>
  <c r="M76" i="102"/>
  <c r="M91" i="102" s="1"/>
  <c r="L74" i="102"/>
  <c r="M59" i="102"/>
  <c r="M74" i="102" s="1"/>
  <c r="L51" i="102"/>
  <c r="M36" i="102"/>
  <c r="M51" i="102" s="1"/>
  <c r="L34" i="102"/>
  <c r="M19" i="102"/>
  <c r="M34" i="102" s="1"/>
  <c r="L811" i="100"/>
  <c r="M796" i="100"/>
  <c r="M811" i="100" s="1"/>
  <c r="L794" i="100"/>
  <c r="M779" i="100"/>
  <c r="M794" i="100" s="1"/>
  <c r="L771" i="100"/>
  <c r="M756" i="100"/>
  <c r="M771" i="100" s="1"/>
  <c r="L754" i="100"/>
  <c r="M739" i="100"/>
  <c r="M754" i="100" s="1"/>
  <c r="L731" i="100"/>
  <c r="M716" i="100"/>
  <c r="M731" i="100" s="1"/>
  <c r="M699" i="100"/>
  <c r="M714" i="100" s="1"/>
  <c r="L714" i="100"/>
  <c r="L691" i="100"/>
  <c r="M676" i="100"/>
  <c r="M691" i="100" s="1"/>
  <c r="M659" i="100"/>
  <c r="M674" i="100" s="1"/>
  <c r="L674" i="100"/>
  <c r="L651" i="100"/>
  <c r="M636" i="100"/>
  <c r="M651" i="100" s="1"/>
  <c r="L634" i="100"/>
  <c r="M619" i="100"/>
  <c r="M634" i="100" s="1"/>
  <c r="L611" i="100"/>
  <c r="M596" i="100"/>
  <c r="M611" i="100" s="1"/>
  <c r="L594" i="100"/>
  <c r="M579" i="100"/>
  <c r="M594" i="100" s="1"/>
  <c r="L571" i="100"/>
  <c r="M556" i="100"/>
  <c r="M571" i="100" s="1"/>
  <c r="M539" i="100"/>
  <c r="M554" i="100" s="1"/>
  <c r="L554" i="100"/>
  <c r="L531" i="100"/>
  <c r="M516" i="100"/>
  <c r="M531" i="100" s="1"/>
  <c r="L514" i="100"/>
  <c r="M499" i="100"/>
  <c r="M514" i="100" s="1"/>
  <c r="L491" i="100"/>
  <c r="M476" i="100"/>
  <c r="M491" i="100" s="1"/>
  <c r="L474" i="100"/>
  <c r="M459" i="100"/>
  <c r="M474" i="100" s="1"/>
  <c r="L451" i="100"/>
  <c r="M436" i="100"/>
  <c r="M451" i="100" s="1"/>
  <c r="L434" i="100"/>
  <c r="M419" i="100"/>
  <c r="M434" i="100" s="1"/>
  <c r="L411" i="100"/>
  <c r="M396" i="100"/>
  <c r="M411" i="100" s="1"/>
  <c r="L394" i="100"/>
  <c r="M379" i="100"/>
  <c r="M394" i="100" s="1"/>
  <c r="L371" i="100"/>
  <c r="M356" i="100"/>
  <c r="M371" i="100" s="1"/>
  <c r="M339" i="100"/>
  <c r="M354" i="100" s="1"/>
  <c r="L354" i="100"/>
  <c r="L331" i="100"/>
  <c r="M316" i="100"/>
  <c r="M331" i="100" s="1"/>
  <c r="L314" i="100"/>
  <c r="M299" i="100"/>
  <c r="M314" i="100" s="1"/>
  <c r="L291" i="100"/>
  <c r="M276" i="100"/>
  <c r="M291" i="100" s="1"/>
  <c r="L274" i="100"/>
  <c r="M259" i="100"/>
  <c r="M274" i="100" s="1"/>
  <c r="L251" i="100"/>
  <c r="M236" i="100"/>
  <c r="M251" i="100" s="1"/>
  <c r="L234" i="100"/>
  <c r="M219" i="100"/>
  <c r="M234" i="100" s="1"/>
  <c r="L211" i="100"/>
  <c r="M196" i="100"/>
  <c r="M211" i="100" s="1"/>
  <c r="L194" i="100"/>
  <c r="M179" i="100"/>
  <c r="M194" i="100" s="1"/>
  <c r="L171" i="100"/>
  <c r="M156" i="100"/>
  <c r="M171" i="100" s="1"/>
  <c r="L154" i="100"/>
  <c r="M139" i="100"/>
  <c r="M154" i="100" s="1"/>
  <c r="L131" i="100"/>
  <c r="M116" i="100"/>
  <c r="M131" i="100" s="1"/>
  <c r="L114" i="100"/>
  <c r="M99" i="100"/>
  <c r="M114" i="100" s="1"/>
  <c r="L91" i="100"/>
  <c r="M76" i="100"/>
  <c r="M91" i="100" s="1"/>
  <c r="L74" i="100"/>
  <c r="M59" i="100"/>
  <c r="M74" i="100" s="1"/>
  <c r="L51" i="100"/>
  <c r="M36" i="100"/>
  <c r="M51" i="100" s="1"/>
  <c r="L34" i="100"/>
  <c r="M19" i="100"/>
  <c r="M34" i="100" s="1"/>
  <c r="L811" i="98"/>
  <c r="M796" i="98"/>
  <c r="M811" i="98" s="1"/>
  <c r="L794" i="98"/>
  <c r="M779" i="98"/>
  <c r="M794" i="98" s="1"/>
  <c r="L771" i="98"/>
  <c r="M756" i="98"/>
  <c r="M771" i="98" s="1"/>
  <c r="L754" i="98"/>
  <c r="M739" i="98"/>
  <c r="M754" i="98" s="1"/>
  <c r="L731" i="98"/>
  <c r="M716" i="98"/>
  <c r="M731" i="98" s="1"/>
  <c r="L714" i="98"/>
  <c r="M699" i="98"/>
  <c r="M714" i="98" s="1"/>
  <c r="L691" i="98"/>
  <c r="M676" i="98"/>
  <c r="M691" i="98" s="1"/>
  <c r="L674" i="98"/>
  <c r="M659" i="98"/>
  <c r="M674" i="98" s="1"/>
  <c r="L651" i="98"/>
  <c r="M636" i="98"/>
  <c r="M651" i="98" s="1"/>
  <c r="L634" i="98"/>
  <c r="M619" i="98"/>
  <c r="M634" i="98" s="1"/>
  <c r="L611" i="98"/>
  <c r="M596" i="98"/>
  <c r="M611" i="98" s="1"/>
  <c r="L594" i="98"/>
  <c r="M579" i="98"/>
  <c r="M594" i="98" s="1"/>
  <c r="L571" i="98"/>
  <c r="M556" i="98"/>
  <c r="M571" i="98" s="1"/>
  <c r="L554" i="98"/>
  <c r="M539" i="98"/>
  <c r="M554" i="98" s="1"/>
  <c r="L531" i="98"/>
  <c r="M516" i="98"/>
  <c r="M531" i="98" s="1"/>
  <c r="L514" i="98"/>
  <c r="M499" i="98"/>
  <c r="M514" i="98" s="1"/>
  <c r="L491" i="98"/>
  <c r="M476" i="98"/>
  <c r="M491" i="98" s="1"/>
  <c r="L474" i="98"/>
  <c r="M459" i="98"/>
  <c r="M474" i="98" s="1"/>
  <c r="L451" i="98"/>
  <c r="M436" i="98"/>
  <c r="M451" i="98" s="1"/>
  <c r="L434" i="98"/>
  <c r="M419" i="98"/>
  <c r="M434" i="98" s="1"/>
  <c r="L411" i="98"/>
  <c r="M396" i="98"/>
  <c r="M411" i="98" s="1"/>
  <c r="L394" i="98"/>
  <c r="M379" i="98"/>
  <c r="M394" i="98" s="1"/>
  <c r="L371" i="98"/>
  <c r="M356" i="98"/>
  <c r="M371" i="98" s="1"/>
  <c r="L354" i="98"/>
  <c r="M339" i="98"/>
  <c r="M354" i="98" s="1"/>
  <c r="L331" i="98"/>
  <c r="M316" i="98"/>
  <c r="M331" i="98" s="1"/>
  <c r="M299" i="98"/>
  <c r="M314" i="98" s="1"/>
  <c r="L314" i="98"/>
  <c r="L291" i="98"/>
  <c r="M276" i="98"/>
  <c r="M291" i="98" s="1"/>
  <c r="L274" i="98"/>
  <c r="M259" i="98"/>
  <c r="M274" i="98" s="1"/>
  <c r="L251" i="98"/>
  <c r="M236" i="98"/>
  <c r="M251" i="98" s="1"/>
  <c r="L234" i="98"/>
  <c r="M219" i="98"/>
  <c r="M234" i="98" s="1"/>
  <c r="L211" i="98"/>
  <c r="M196" i="98"/>
  <c r="M211" i="98" s="1"/>
  <c r="L194" i="98"/>
  <c r="M179" i="98"/>
  <c r="M194" i="98" s="1"/>
  <c r="L171" i="98"/>
  <c r="M156" i="98"/>
  <c r="M171" i="98" s="1"/>
  <c r="L154" i="98"/>
  <c r="M139" i="98"/>
  <c r="M154" i="98" s="1"/>
  <c r="L131" i="98"/>
  <c r="M116" i="98"/>
  <c r="M131" i="98" s="1"/>
  <c r="L114" i="98"/>
  <c r="M99" i="98"/>
  <c r="M114" i="98" s="1"/>
  <c r="L91" i="98"/>
  <c r="M76" i="98"/>
  <c r="M91" i="98" s="1"/>
  <c r="M59" i="98"/>
  <c r="M74" i="98" s="1"/>
  <c r="L74" i="98"/>
  <c r="L34" i="98"/>
  <c r="M19" i="98"/>
  <c r="M34" i="98" s="1"/>
  <c r="L51" i="98"/>
  <c r="M36" i="98"/>
  <c r="M51" i="98" s="1"/>
  <c r="L811" i="96"/>
  <c r="M796" i="96"/>
  <c r="M811" i="96" s="1"/>
  <c r="L794" i="96"/>
  <c r="M779" i="96"/>
  <c r="M794" i="96" s="1"/>
  <c r="L771" i="96"/>
  <c r="M756" i="96"/>
  <c r="M771" i="96" s="1"/>
  <c r="L754" i="96"/>
  <c r="M739" i="96"/>
  <c r="M754" i="96" s="1"/>
  <c r="L731" i="96"/>
  <c r="M716" i="96"/>
  <c r="M731" i="96" s="1"/>
  <c r="L714" i="96"/>
  <c r="M699" i="96"/>
  <c r="M714" i="96" s="1"/>
  <c r="L691" i="96"/>
  <c r="M676" i="96"/>
  <c r="M691" i="96" s="1"/>
  <c r="L674" i="96"/>
  <c r="M659" i="96"/>
  <c r="M674" i="96" s="1"/>
  <c r="M634" i="96"/>
  <c r="L634" i="96"/>
  <c r="L611" i="96"/>
  <c r="M596" i="96"/>
  <c r="M611" i="96" s="1"/>
  <c r="L594" i="96"/>
  <c r="M579" i="96"/>
  <c r="M594" i="96" s="1"/>
  <c r="L571" i="96"/>
  <c r="M556" i="96"/>
  <c r="M571" i="96" s="1"/>
  <c r="L554" i="96"/>
  <c r="M539" i="96"/>
  <c r="M554" i="96" s="1"/>
  <c r="L531" i="96"/>
  <c r="M516" i="96"/>
  <c r="M531" i="96" s="1"/>
  <c r="L514" i="96"/>
  <c r="M499" i="96"/>
  <c r="M514" i="96" s="1"/>
  <c r="L491" i="96"/>
  <c r="M476" i="96"/>
  <c r="M491" i="96" s="1"/>
  <c r="L474" i="96"/>
  <c r="M459" i="96"/>
  <c r="M474" i="96" s="1"/>
  <c r="L451" i="96"/>
  <c r="M436" i="96"/>
  <c r="M451" i="96" s="1"/>
  <c r="L434" i="96"/>
  <c r="M419" i="96"/>
  <c r="M434" i="96" s="1"/>
  <c r="L411" i="96"/>
  <c r="M396" i="96"/>
  <c r="M411" i="96" s="1"/>
  <c r="L394" i="96"/>
  <c r="M379" i="96"/>
  <c r="M394" i="96" s="1"/>
  <c r="L371" i="96"/>
  <c r="M356" i="96"/>
  <c r="M371" i="96" s="1"/>
  <c r="L354" i="96"/>
  <c r="M339" i="96"/>
  <c r="M354" i="96" s="1"/>
  <c r="L331" i="96"/>
  <c r="M316" i="96"/>
  <c r="M331" i="96" s="1"/>
  <c r="L314" i="96"/>
  <c r="M299" i="96"/>
  <c r="M314" i="96" s="1"/>
  <c r="L291" i="96"/>
  <c r="M276" i="96"/>
  <c r="M291" i="96" s="1"/>
  <c r="L274" i="96"/>
  <c r="M259" i="96"/>
  <c r="M274" i="96" s="1"/>
  <c r="L251" i="96"/>
  <c r="M236" i="96"/>
  <c r="M251" i="96" s="1"/>
  <c r="L234" i="96"/>
  <c r="M219" i="96"/>
  <c r="M234" i="96" s="1"/>
  <c r="L211" i="96"/>
  <c r="M196" i="96"/>
  <c r="M211" i="96" s="1"/>
  <c r="L194" i="96"/>
  <c r="M179" i="96"/>
  <c r="M194" i="96" s="1"/>
  <c r="L171" i="96"/>
  <c r="M156" i="96"/>
  <c r="M171" i="96" s="1"/>
  <c r="L154" i="96"/>
  <c r="M139" i="96"/>
  <c r="M154" i="96" s="1"/>
  <c r="L131" i="96"/>
  <c r="M116" i="96"/>
  <c r="M131" i="96" s="1"/>
  <c r="L114" i="96"/>
  <c r="M99" i="96"/>
  <c r="M114" i="96" s="1"/>
  <c r="L91" i="96"/>
  <c r="M76" i="96"/>
  <c r="M91" i="96" s="1"/>
  <c r="L74" i="96"/>
  <c r="M59" i="96"/>
  <c r="M74" i="96" s="1"/>
  <c r="L51" i="96"/>
  <c r="M36" i="96"/>
  <c r="M51" i="96" s="1"/>
  <c r="L34" i="96"/>
  <c r="M19" i="96"/>
  <c r="M34" i="96" s="1"/>
  <c r="L811" i="94"/>
  <c r="M796" i="94"/>
  <c r="M811" i="94" s="1"/>
  <c r="L794" i="94"/>
  <c r="M779" i="94"/>
  <c r="M794" i="94" s="1"/>
  <c r="L771" i="94"/>
  <c r="M756" i="94"/>
  <c r="M771" i="94" s="1"/>
  <c r="L754" i="94"/>
  <c r="M739" i="94"/>
  <c r="M754" i="94" s="1"/>
  <c r="L731" i="94"/>
  <c r="M716" i="94"/>
  <c r="M731" i="94" s="1"/>
  <c r="L714" i="94"/>
  <c r="M699" i="94"/>
  <c r="M714" i="94" s="1"/>
  <c r="L691" i="94"/>
  <c r="M676" i="94"/>
  <c r="M691" i="94" s="1"/>
  <c r="L674" i="94"/>
  <c r="M659" i="94"/>
  <c r="M674" i="94" s="1"/>
  <c r="L651" i="94"/>
  <c r="M636" i="94"/>
  <c r="M651" i="94" s="1"/>
  <c r="L634" i="94"/>
  <c r="M619" i="94"/>
  <c r="M634" i="94" s="1"/>
  <c r="L611" i="94"/>
  <c r="M596" i="94"/>
  <c r="M611" i="94" s="1"/>
  <c r="L594" i="94"/>
  <c r="M579" i="94"/>
  <c r="M594" i="94" s="1"/>
  <c r="L571" i="94"/>
  <c r="M556" i="94"/>
  <c r="M571" i="94" s="1"/>
  <c r="L554" i="94"/>
  <c r="M539" i="94"/>
  <c r="M554" i="94" s="1"/>
  <c r="L531" i="94"/>
  <c r="M516" i="94"/>
  <c r="M531" i="94" s="1"/>
  <c r="L514" i="94"/>
  <c r="M499" i="94"/>
  <c r="M514" i="94" s="1"/>
  <c r="L491" i="94"/>
  <c r="M476" i="94"/>
  <c r="M491" i="94" s="1"/>
  <c r="L474" i="94"/>
  <c r="M459" i="94"/>
  <c r="M474" i="94" s="1"/>
  <c r="L451" i="94"/>
  <c r="M436" i="94"/>
  <c r="M451" i="94" s="1"/>
  <c r="L434" i="94"/>
  <c r="M419" i="94"/>
  <c r="M434" i="94" s="1"/>
  <c r="L411" i="94"/>
  <c r="M396" i="94"/>
  <c r="M411" i="94" s="1"/>
  <c r="L394" i="94"/>
  <c r="M379" i="94"/>
  <c r="M394" i="94" s="1"/>
  <c r="L331" i="94"/>
  <c r="M316" i="94"/>
  <c r="M331" i="94" s="1"/>
  <c r="L314" i="94"/>
  <c r="M299" i="94"/>
  <c r="M314" i="94" s="1"/>
  <c r="L291" i="94"/>
  <c r="M276" i="94"/>
  <c r="M291" i="94" s="1"/>
  <c r="L274" i="94"/>
  <c r="M259" i="94"/>
  <c r="M274" i="94" s="1"/>
  <c r="L251" i="94"/>
  <c r="M236" i="94"/>
  <c r="M251" i="94" s="1"/>
  <c r="L234" i="94"/>
  <c r="M219" i="94"/>
  <c r="M234" i="94" s="1"/>
  <c r="L211" i="94"/>
  <c r="M196" i="94"/>
  <c r="M211" i="94" s="1"/>
  <c r="L194" i="94"/>
  <c r="M179" i="94"/>
  <c r="M194" i="94" s="1"/>
  <c r="L171" i="94"/>
  <c r="M156" i="94"/>
  <c r="M171" i="94" s="1"/>
  <c r="L154" i="94"/>
  <c r="M139" i="94"/>
  <c r="M154" i="94" s="1"/>
  <c r="L131" i="94"/>
  <c r="M116" i="94"/>
  <c r="M131" i="94" s="1"/>
  <c r="L114" i="94"/>
  <c r="M99" i="94"/>
  <c r="M114" i="94" s="1"/>
  <c r="L91" i="94"/>
  <c r="M76" i="94"/>
  <c r="M91" i="94" s="1"/>
  <c r="L74" i="94"/>
  <c r="M59" i="94"/>
  <c r="M74" i="94" s="1"/>
  <c r="L51" i="94"/>
  <c r="M36" i="94"/>
  <c r="M51" i="94" s="1"/>
  <c r="L34" i="94"/>
  <c r="M19" i="94"/>
  <c r="M34" i="94" s="1"/>
  <c r="L811" i="92"/>
  <c r="M796" i="92"/>
  <c r="M811" i="92" s="1"/>
  <c r="L794" i="92"/>
  <c r="M779" i="92"/>
  <c r="M794" i="92" s="1"/>
  <c r="L771" i="92"/>
  <c r="M756" i="92"/>
  <c r="M771" i="92" s="1"/>
  <c r="L754" i="92"/>
  <c r="M739" i="92"/>
  <c r="M754" i="92" s="1"/>
  <c r="L731" i="92"/>
  <c r="M716" i="92"/>
  <c r="M731" i="92" s="1"/>
  <c r="L714" i="92"/>
  <c r="M699" i="92"/>
  <c r="M714" i="92" s="1"/>
  <c r="L691" i="92"/>
  <c r="M676" i="92"/>
  <c r="M691" i="92" s="1"/>
  <c r="L674" i="92"/>
  <c r="M659" i="92"/>
  <c r="M674" i="92" s="1"/>
  <c r="L651" i="92"/>
  <c r="M636" i="92"/>
  <c r="M651" i="92" s="1"/>
  <c r="L634" i="92"/>
  <c r="M619" i="92"/>
  <c r="M634" i="92" s="1"/>
  <c r="L611" i="92"/>
  <c r="M596" i="92"/>
  <c r="M611" i="92" s="1"/>
  <c r="L594" i="92"/>
  <c r="M579" i="92"/>
  <c r="M594" i="92" s="1"/>
  <c r="L571" i="92"/>
  <c r="M556" i="92"/>
  <c r="M571" i="92" s="1"/>
  <c r="L554" i="92"/>
  <c r="M539" i="92"/>
  <c r="M554" i="92" s="1"/>
  <c r="L531" i="92"/>
  <c r="M516" i="92"/>
  <c r="M531" i="92" s="1"/>
  <c r="L514" i="92"/>
  <c r="M499" i="92"/>
  <c r="M514" i="92" s="1"/>
  <c r="L491" i="92"/>
  <c r="M476" i="92"/>
  <c r="M491" i="92" s="1"/>
  <c r="L474" i="92"/>
  <c r="M459" i="92"/>
  <c r="M474" i="92" s="1"/>
  <c r="L451" i="92"/>
  <c r="M436" i="92"/>
  <c r="M451" i="92" s="1"/>
  <c r="L434" i="92"/>
  <c r="M419" i="92"/>
  <c r="M434" i="92" s="1"/>
  <c r="L411" i="92"/>
  <c r="M396" i="92"/>
  <c r="M411" i="92" s="1"/>
  <c r="L394" i="92"/>
  <c r="M379" i="92"/>
  <c r="M394" i="92" s="1"/>
  <c r="L371" i="92"/>
  <c r="M356" i="92"/>
  <c r="M371" i="92" s="1"/>
  <c r="L354" i="92"/>
  <c r="M339" i="92"/>
  <c r="M354" i="92" s="1"/>
  <c r="L331" i="92"/>
  <c r="M316" i="92"/>
  <c r="M331" i="92" s="1"/>
  <c r="L314" i="92"/>
  <c r="M299" i="92"/>
  <c r="M314" i="92" s="1"/>
  <c r="L291" i="92"/>
  <c r="M276" i="92"/>
  <c r="M291" i="92" s="1"/>
  <c r="L274" i="92"/>
  <c r="M259" i="92"/>
  <c r="M274" i="92" s="1"/>
  <c r="L211" i="92"/>
  <c r="M196" i="92"/>
  <c r="M211" i="92" s="1"/>
  <c r="L194" i="92"/>
  <c r="M179" i="92"/>
  <c r="M194" i="92" s="1"/>
  <c r="L171" i="92"/>
  <c r="M156" i="92"/>
  <c r="M171" i="92" s="1"/>
  <c r="L154" i="92"/>
  <c r="M139" i="92"/>
  <c r="M154" i="92" s="1"/>
  <c r="L131" i="92"/>
  <c r="M116" i="92"/>
  <c r="M131" i="92" s="1"/>
  <c r="L114" i="92"/>
  <c r="M99" i="92"/>
  <c r="M114" i="92" s="1"/>
  <c r="L91" i="92"/>
  <c r="M76" i="92"/>
  <c r="M91" i="92" s="1"/>
  <c r="L74" i="92"/>
  <c r="M59" i="92"/>
  <c r="M74" i="92" s="1"/>
  <c r="L51" i="92"/>
  <c r="M36" i="92"/>
  <c r="M51" i="92" s="1"/>
  <c r="L34" i="92"/>
  <c r="M19" i="92"/>
  <c r="M34" i="92" s="1"/>
  <c r="L811" i="90"/>
  <c r="M796" i="90"/>
  <c r="M811" i="90" s="1"/>
  <c r="L794" i="90"/>
  <c r="M779" i="90"/>
  <c r="M794" i="90" s="1"/>
  <c r="L771" i="90"/>
  <c r="M756" i="90"/>
  <c r="M771" i="90" s="1"/>
  <c r="L754" i="90"/>
  <c r="M739" i="90"/>
  <c r="M754" i="90" s="1"/>
  <c r="L731" i="90"/>
  <c r="M716" i="90"/>
  <c r="M731" i="90" s="1"/>
  <c r="L714" i="90"/>
  <c r="M699" i="90"/>
  <c r="M714" i="90" s="1"/>
  <c r="L691" i="90"/>
  <c r="M676" i="90"/>
  <c r="M691" i="90" s="1"/>
  <c r="L674" i="90"/>
  <c r="M659" i="90"/>
  <c r="M674" i="90" s="1"/>
  <c r="L651" i="90"/>
  <c r="M636" i="90"/>
  <c r="M651" i="90" s="1"/>
  <c r="L634" i="90"/>
  <c r="M619" i="90"/>
  <c r="M634" i="90" s="1"/>
  <c r="L594" i="90"/>
  <c r="M579" i="90"/>
  <c r="M594" i="90" s="1"/>
  <c r="L611" i="90"/>
  <c r="M596" i="90"/>
  <c r="M611" i="90" s="1"/>
  <c r="L531" i="90"/>
  <c r="M516" i="90"/>
  <c r="M531" i="90" s="1"/>
  <c r="L514" i="90"/>
  <c r="M499" i="90"/>
  <c r="M514" i="90" s="1"/>
  <c r="L491" i="90"/>
  <c r="M476" i="90"/>
  <c r="M491" i="90" s="1"/>
  <c r="L474" i="90"/>
  <c r="M459" i="90"/>
  <c r="M474" i="90" s="1"/>
  <c r="L451" i="90"/>
  <c r="M436" i="90"/>
  <c r="M451" i="90" s="1"/>
  <c r="L434" i="90"/>
  <c r="M419" i="90"/>
  <c r="M434" i="90" s="1"/>
  <c r="L411" i="90"/>
  <c r="M396" i="90"/>
  <c r="M411" i="90" s="1"/>
  <c r="L394" i="90"/>
  <c r="M379" i="90"/>
  <c r="M394" i="90" s="1"/>
  <c r="L371" i="90"/>
  <c r="M356" i="90"/>
  <c r="M371" i="90" s="1"/>
  <c r="L354" i="90"/>
  <c r="M339" i="90"/>
  <c r="M354" i="90" s="1"/>
  <c r="L331" i="90"/>
  <c r="M316" i="90"/>
  <c r="M331" i="90" s="1"/>
  <c r="L314" i="90"/>
  <c r="M299" i="90"/>
  <c r="M314" i="90" s="1"/>
  <c r="L291" i="90"/>
  <c r="M276" i="90"/>
  <c r="M291" i="90" s="1"/>
  <c r="L274" i="90"/>
  <c r="M259" i="90"/>
  <c r="M274" i="90" s="1"/>
  <c r="L251" i="90"/>
  <c r="M236" i="90"/>
  <c r="M251" i="90" s="1"/>
  <c r="L234" i="90"/>
  <c r="M219" i="90"/>
  <c r="M234" i="90" s="1"/>
  <c r="L211" i="90"/>
  <c r="M196" i="90"/>
  <c r="M211" i="90" s="1"/>
  <c r="L194" i="90"/>
  <c r="M179" i="90"/>
  <c r="M194" i="90" s="1"/>
  <c r="L131" i="90"/>
  <c r="M116" i="90"/>
  <c r="M131" i="90" s="1"/>
  <c r="M99" i="90"/>
  <c r="M114" i="90" s="1"/>
  <c r="L114" i="90"/>
  <c r="L91" i="90"/>
  <c r="M76" i="90"/>
  <c r="M91" i="90" s="1"/>
  <c r="L74" i="90"/>
  <c r="M59" i="90"/>
  <c r="M74" i="90" s="1"/>
  <c r="L51" i="90"/>
  <c r="M36" i="90"/>
  <c r="M51" i="90" s="1"/>
  <c r="L34" i="90"/>
  <c r="M19" i="90"/>
  <c r="M34" i="90" s="1"/>
  <c r="L811" i="88"/>
  <c r="M796" i="88"/>
  <c r="M811" i="88" s="1"/>
  <c r="L794" i="88"/>
  <c r="M779" i="88"/>
  <c r="M794" i="88" s="1"/>
  <c r="L771" i="88"/>
  <c r="M756" i="88"/>
  <c r="M771" i="88" s="1"/>
  <c r="L754" i="88"/>
  <c r="M739" i="88"/>
  <c r="M754" i="88" s="1"/>
  <c r="L731" i="88"/>
  <c r="M716" i="88"/>
  <c r="M731" i="88" s="1"/>
  <c r="L714" i="88"/>
  <c r="M699" i="88"/>
  <c r="M714" i="88" s="1"/>
  <c r="L691" i="88"/>
  <c r="M676" i="88"/>
  <c r="M691" i="88" s="1"/>
  <c r="L674" i="88"/>
  <c r="M659" i="88"/>
  <c r="M674" i="88" s="1"/>
  <c r="L651" i="88"/>
  <c r="M636" i="88"/>
  <c r="M651" i="88" s="1"/>
  <c r="L634" i="88"/>
  <c r="M619" i="88"/>
  <c r="M634" i="88" s="1"/>
  <c r="M594" i="88"/>
  <c r="L594" i="88"/>
  <c r="L571" i="88"/>
  <c r="M556" i="88"/>
  <c r="M571" i="88" s="1"/>
  <c r="L554" i="88"/>
  <c r="M539" i="88"/>
  <c r="M554" i="88" s="1"/>
  <c r="L531" i="88"/>
  <c r="M516" i="88"/>
  <c r="M531" i="88" s="1"/>
  <c r="L514" i="88"/>
  <c r="M499" i="88"/>
  <c r="M514" i="88" s="1"/>
  <c r="L491" i="88"/>
  <c r="M476" i="88"/>
  <c r="M491" i="88" s="1"/>
  <c r="L474" i="88"/>
  <c r="M459" i="88"/>
  <c r="M474" i="88" s="1"/>
  <c r="L451" i="88"/>
  <c r="M436" i="88"/>
  <c r="M451" i="88" s="1"/>
  <c r="L434" i="88"/>
  <c r="M419" i="88"/>
  <c r="M434" i="88" s="1"/>
  <c r="L371" i="88"/>
  <c r="M356" i="88"/>
  <c r="M371" i="88" s="1"/>
  <c r="L354" i="88"/>
  <c r="M339" i="88"/>
  <c r="M354" i="88" s="1"/>
  <c r="M314" i="88"/>
  <c r="L314" i="88"/>
  <c r="L291" i="88"/>
  <c r="M276" i="88"/>
  <c r="M291" i="88" s="1"/>
  <c r="L274" i="88"/>
  <c r="M259" i="88"/>
  <c r="M274" i="88" s="1"/>
  <c r="L211" i="88"/>
  <c r="M196" i="88"/>
  <c r="M211" i="88" s="1"/>
  <c r="L194" i="88"/>
  <c r="M179" i="88"/>
  <c r="M194" i="88" s="1"/>
  <c r="L171" i="88"/>
  <c r="M156" i="88"/>
  <c r="M171" i="88" s="1"/>
  <c r="L154" i="88"/>
  <c r="M139" i="88"/>
  <c r="M154" i="88" s="1"/>
  <c r="L131" i="88"/>
  <c r="M116" i="88"/>
  <c r="M131" i="88" s="1"/>
  <c r="L114" i="88"/>
  <c r="M99" i="88"/>
  <c r="M114" i="88" s="1"/>
  <c r="L91" i="88"/>
  <c r="M76" i="88"/>
  <c r="M91" i="88" s="1"/>
  <c r="L74" i="88"/>
  <c r="M59" i="88"/>
  <c r="M74" i="88" s="1"/>
  <c r="L51" i="88"/>
  <c r="M36" i="88"/>
  <c r="M51" i="88" s="1"/>
  <c r="L34" i="88"/>
  <c r="M19" i="88"/>
  <c r="M34" i="88" s="1"/>
  <c r="L811" i="86"/>
  <c r="M796" i="86"/>
  <c r="M811" i="86" s="1"/>
  <c r="L794" i="86"/>
  <c r="M779" i="86"/>
  <c r="M794" i="86" s="1"/>
  <c r="M754" i="86"/>
  <c r="L754" i="86"/>
  <c r="L731" i="86"/>
  <c r="M716" i="86"/>
  <c r="M731" i="86" s="1"/>
  <c r="L714" i="86"/>
  <c r="M699" i="86"/>
  <c r="M714" i="86" s="1"/>
  <c r="L691" i="86"/>
  <c r="M676" i="86"/>
  <c r="M691" i="86" s="1"/>
  <c r="L674" i="86"/>
  <c r="M659" i="86"/>
  <c r="M674" i="86" s="1"/>
  <c r="L651" i="86"/>
  <c r="M636" i="86"/>
  <c r="M651" i="86" s="1"/>
  <c r="L634" i="86"/>
  <c r="M619" i="86"/>
  <c r="M634" i="86" s="1"/>
  <c r="L611" i="86"/>
  <c r="M596" i="86"/>
  <c r="M611" i="86" s="1"/>
  <c r="L594" i="86"/>
  <c r="M579" i="86"/>
  <c r="M594" i="86" s="1"/>
  <c r="L571" i="86"/>
  <c r="M556" i="86"/>
  <c r="M571" i="86" s="1"/>
  <c r="L554" i="86"/>
  <c r="M539" i="86"/>
  <c r="M554" i="86" s="1"/>
  <c r="L474" i="86"/>
  <c r="M459" i="86"/>
  <c r="M474" i="86" s="1"/>
  <c r="L491" i="86"/>
  <c r="M476" i="86"/>
  <c r="M491" i="86" s="1"/>
  <c r="L451" i="86"/>
  <c r="M436" i="86"/>
  <c r="M451" i="86" s="1"/>
  <c r="L434" i="86"/>
  <c r="M419" i="86"/>
  <c r="M434" i="86" s="1"/>
  <c r="L411" i="86"/>
  <c r="M396" i="86"/>
  <c r="M411" i="86" s="1"/>
  <c r="L394" i="86"/>
  <c r="M379" i="86"/>
  <c r="M394" i="86" s="1"/>
  <c r="L371" i="86"/>
  <c r="M356" i="86"/>
  <c r="M371" i="86" s="1"/>
  <c r="L354" i="86"/>
  <c r="M339" i="86"/>
  <c r="M354" i="86" s="1"/>
  <c r="L331" i="86"/>
  <c r="M316" i="86"/>
  <c r="M331" i="86" s="1"/>
  <c r="L314" i="86"/>
  <c r="M299" i="86"/>
  <c r="M314" i="86" s="1"/>
  <c r="L291" i="86"/>
  <c r="M276" i="86"/>
  <c r="M291" i="86" s="1"/>
  <c r="L274" i="86"/>
  <c r="M259" i="86"/>
  <c r="M274" i="86" s="1"/>
  <c r="L234" i="86"/>
  <c r="M219" i="86"/>
  <c r="M234" i="86" s="1"/>
  <c r="L251" i="86"/>
  <c r="M236" i="86"/>
  <c r="M251" i="86" s="1"/>
  <c r="L211" i="86"/>
  <c r="M196" i="86"/>
  <c r="M211" i="86" s="1"/>
  <c r="L194" i="86"/>
  <c r="M179" i="86"/>
  <c r="M194" i="86" s="1"/>
  <c r="L171" i="86"/>
  <c r="M156" i="86"/>
  <c r="M171" i="86" s="1"/>
  <c r="L154" i="86"/>
  <c r="M139" i="86"/>
  <c r="M154" i="86" s="1"/>
  <c r="L131" i="86"/>
  <c r="M116" i="86"/>
  <c r="M131" i="86" s="1"/>
  <c r="L114" i="86"/>
  <c r="M99" i="86"/>
  <c r="M114" i="86" s="1"/>
  <c r="L91" i="86"/>
  <c r="M76" i="86"/>
  <c r="M91" i="86" s="1"/>
  <c r="L74" i="86"/>
  <c r="M59" i="86"/>
  <c r="M74" i="86" s="1"/>
  <c r="L51" i="86"/>
  <c r="M36" i="86"/>
  <c r="M51" i="86" s="1"/>
  <c r="L34" i="86"/>
  <c r="M19" i="86"/>
  <c r="M34" i="86" s="1"/>
  <c r="L771" i="84"/>
  <c r="M756" i="84"/>
  <c r="M771" i="84" s="1"/>
  <c r="L754" i="84"/>
  <c r="M739" i="84"/>
  <c r="M754" i="84" s="1"/>
  <c r="L731" i="84"/>
  <c r="M716" i="84"/>
  <c r="M731" i="84" s="1"/>
  <c r="L714" i="84"/>
  <c r="M699" i="84"/>
  <c r="M714" i="84" s="1"/>
  <c r="L651" i="84"/>
  <c r="M636" i="84"/>
  <c r="M651" i="84" s="1"/>
  <c r="L634" i="84"/>
  <c r="M619" i="84"/>
  <c r="M634" i="84" s="1"/>
  <c r="L611" i="84"/>
  <c r="M596" i="84"/>
  <c r="M611" i="84" s="1"/>
  <c r="L594" i="84"/>
  <c r="M579" i="84"/>
  <c r="M594" i="84" s="1"/>
  <c r="L571" i="84"/>
  <c r="M556" i="84"/>
  <c r="M571" i="84" s="1"/>
  <c r="L554" i="84"/>
  <c r="M539" i="84"/>
  <c r="M554" i="84" s="1"/>
  <c r="L531" i="84"/>
  <c r="M516" i="84"/>
  <c r="M531" i="84" s="1"/>
  <c r="L514" i="84"/>
  <c r="M499" i="84"/>
  <c r="M514" i="84" s="1"/>
  <c r="L491" i="84"/>
  <c r="M476" i="84"/>
  <c r="M491" i="84" s="1"/>
  <c r="L474" i="84"/>
  <c r="M459" i="84"/>
  <c r="M474" i="84" s="1"/>
  <c r="L451" i="84"/>
  <c r="M436" i="84"/>
  <c r="M451" i="84" s="1"/>
  <c r="L434" i="84"/>
  <c r="M419" i="84"/>
  <c r="M434" i="84" s="1"/>
  <c r="L411" i="84"/>
  <c r="M396" i="84"/>
  <c r="M411" i="84" s="1"/>
  <c r="L394" i="84"/>
  <c r="M379" i="84"/>
  <c r="M394" i="84" s="1"/>
  <c r="L371" i="84"/>
  <c r="M356" i="84"/>
  <c r="M371" i="84" s="1"/>
  <c r="L354" i="84"/>
  <c r="M339" i="84"/>
  <c r="M354" i="84" s="1"/>
  <c r="L331" i="84"/>
  <c r="M316" i="84"/>
  <c r="M331" i="84" s="1"/>
  <c r="L314" i="84"/>
  <c r="M299" i="84"/>
  <c r="M314" i="84" s="1"/>
  <c r="L291" i="84"/>
  <c r="M276" i="84"/>
  <c r="M291" i="84" s="1"/>
  <c r="L274" i="84"/>
  <c r="M259" i="84"/>
  <c r="M274" i="84" s="1"/>
  <c r="L251" i="84"/>
  <c r="M236" i="84"/>
  <c r="M251" i="84" s="1"/>
  <c r="L234" i="84"/>
  <c r="M219" i="84"/>
  <c r="M234" i="84" s="1"/>
  <c r="L211" i="84"/>
  <c r="M196" i="84"/>
  <c r="M211" i="84" s="1"/>
  <c r="L194" i="84"/>
  <c r="M179" i="84"/>
  <c r="M194" i="84" s="1"/>
  <c r="L171" i="84"/>
  <c r="M156" i="84"/>
  <c r="M171" i="84" s="1"/>
  <c r="L154" i="84"/>
  <c r="M139" i="84"/>
  <c r="M154" i="84" s="1"/>
  <c r="L131" i="84"/>
  <c r="M116" i="84"/>
  <c r="M131" i="84" s="1"/>
  <c r="L114" i="84"/>
  <c r="M99" i="84"/>
  <c r="M114" i="84" s="1"/>
  <c r="L51" i="84"/>
  <c r="M36" i="84"/>
  <c r="M51" i="84" s="1"/>
  <c r="L34" i="84"/>
  <c r="M19" i="84"/>
  <c r="M34" i="84" s="1"/>
  <c r="L811" i="82"/>
  <c r="M796" i="82"/>
  <c r="M811" i="82" s="1"/>
  <c r="L794" i="82"/>
  <c r="M779" i="82"/>
  <c r="M794" i="82" s="1"/>
  <c r="L771" i="82"/>
  <c r="M756" i="82"/>
  <c r="M771" i="82" s="1"/>
  <c r="L754" i="82"/>
  <c r="M739" i="82"/>
  <c r="M754" i="82" s="1"/>
  <c r="L731" i="82"/>
  <c r="M716" i="82"/>
  <c r="M731" i="82" s="1"/>
  <c r="L714" i="82"/>
  <c r="M699" i="82"/>
  <c r="M714" i="82" s="1"/>
  <c r="L691" i="82"/>
  <c r="M676" i="82"/>
  <c r="M691" i="82" s="1"/>
  <c r="L674" i="82"/>
  <c r="M659" i="82"/>
  <c r="M674" i="82" s="1"/>
  <c r="L651" i="82"/>
  <c r="M636" i="82"/>
  <c r="M651" i="82" s="1"/>
  <c r="L634" i="82"/>
  <c r="M619" i="82"/>
  <c r="M634" i="82" s="1"/>
  <c r="L491" i="82"/>
  <c r="M476" i="82"/>
  <c r="M491" i="82" s="1"/>
  <c r="L474" i="82"/>
  <c r="M459" i="82"/>
  <c r="M474" i="82" s="1"/>
  <c r="L451" i="82"/>
  <c r="M436" i="82"/>
  <c r="M451" i="82" s="1"/>
  <c r="L434" i="82"/>
  <c r="M419" i="82"/>
  <c r="M434" i="82" s="1"/>
  <c r="L411" i="82"/>
  <c r="M396" i="82"/>
  <c r="M411" i="82" s="1"/>
  <c r="L394" i="82"/>
  <c r="M379" i="82"/>
  <c r="M394" i="82" s="1"/>
  <c r="L371" i="82"/>
  <c r="M356" i="82"/>
  <c r="M371" i="82" s="1"/>
  <c r="L354" i="82"/>
  <c r="M339" i="82"/>
  <c r="M354" i="82" s="1"/>
  <c r="M314" i="82"/>
  <c r="L314" i="82"/>
  <c r="M274" i="82"/>
  <c r="L274" i="82"/>
  <c r="L251" i="82"/>
  <c r="M236" i="82"/>
  <c r="M251" i="82" s="1"/>
  <c r="L234" i="82"/>
  <c r="M219" i="82"/>
  <c r="M234" i="82" s="1"/>
  <c r="L211" i="82"/>
  <c r="M196" i="82"/>
  <c r="M211" i="82" s="1"/>
  <c r="L194" i="82"/>
  <c r="M179" i="82"/>
  <c r="M194" i="82" s="1"/>
  <c r="L114" i="82"/>
  <c r="M99" i="82"/>
  <c r="M114" i="82" s="1"/>
  <c r="L131" i="82"/>
  <c r="M116" i="82"/>
  <c r="M131" i="82" s="1"/>
  <c r="M74" i="82"/>
  <c r="L74" i="82"/>
  <c r="L34" i="82"/>
  <c r="M19" i="82"/>
  <c r="M34" i="82" s="1"/>
  <c r="L51" i="82"/>
  <c r="M36" i="82"/>
  <c r="M51" i="82" s="1"/>
  <c r="L811" i="80"/>
  <c r="M796" i="80"/>
  <c r="M811" i="80" s="1"/>
  <c r="L794" i="80"/>
  <c r="M779" i="80"/>
  <c r="M794" i="80" s="1"/>
  <c r="L731" i="80"/>
  <c r="M716" i="80"/>
  <c r="M731" i="80" s="1"/>
  <c r="L714" i="80"/>
  <c r="M699" i="80"/>
  <c r="M714" i="80" s="1"/>
  <c r="L691" i="80"/>
  <c r="M676" i="80"/>
  <c r="M691" i="80" s="1"/>
  <c r="L674" i="80"/>
  <c r="M659" i="80"/>
  <c r="M674" i="80" s="1"/>
  <c r="L651" i="80"/>
  <c r="M636" i="80"/>
  <c r="M651" i="80" s="1"/>
  <c r="L634" i="80"/>
  <c r="M619" i="80"/>
  <c r="M634" i="80" s="1"/>
  <c r="L611" i="80"/>
  <c r="M596" i="80"/>
  <c r="M611" i="80" s="1"/>
  <c r="L594" i="80"/>
  <c r="M579" i="80"/>
  <c r="M594" i="80" s="1"/>
  <c r="L571" i="80"/>
  <c r="M556" i="80"/>
  <c r="M571" i="80" s="1"/>
  <c r="L554" i="80"/>
  <c r="M539" i="80"/>
  <c r="M554" i="80" s="1"/>
  <c r="L531" i="80"/>
  <c r="M516" i="80"/>
  <c r="M531" i="80" s="1"/>
  <c r="L514" i="80"/>
  <c r="M499" i="80"/>
  <c r="M514" i="80" s="1"/>
  <c r="L491" i="80"/>
  <c r="M476" i="80"/>
  <c r="M491" i="80" s="1"/>
  <c r="L474" i="80"/>
  <c r="M459" i="80"/>
  <c r="M474" i="80" s="1"/>
  <c r="L451" i="80"/>
  <c r="M436" i="80"/>
  <c r="M451" i="80" s="1"/>
  <c r="L434" i="80"/>
  <c r="M419" i="80"/>
  <c r="M434" i="80" s="1"/>
  <c r="L411" i="80"/>
  <c r="M396" i="80"/>
  <c r="M411" i="80" s="1"/>
  <c r="L394" i="80"/>
  <c r="M379" i="80"/>
  <c r="M394" i="80" s="1"/>
  <c r="L371" i="80"/>
  <c r="M356" i="80"/>
  <c r="M371" i="80" s="1"/>
  <c r="L354" i="80"/>
  <c r="M339" i="80"/>
  <c r="M354" i="80" s="1"/>
  <c r="L331" i="80"/>
  <c r="M316" i="80"/>
  <c r="M331" i="80" s="1"/>
  <c r="L314" i="80"/>
  <c r="M299" i="80"/>
  <c r="M314" i="80" s="1"/>
  <c r="L291" i="80"/>
  <c r="M276" i="80"/>
  <c r="M291" i="80" s="1"/>
  <c r="L274" i="80"/>
  <c r="M259" i="80"/>
  <c r="M274" i="80" s="1"/>
  <c r="L251" i="80"/>
  <c r="M236" i="80"/>
  <c r="M251" i="80" s="1"/>
  <c r="L234" i="80"/>
  <c r="M219" i="80"/>
  <c r="M234" i="80" s="1"/>
  <c r="L211" i="80"/>
  <c r="M196" i="80"/>
  <c r="M211" i="80" s="1"/>
  <c r="L194" i="80"/>
  <c r="M179" i="80"/>
  <c r="M194" i="80" s="1"/>
  <c r="L171" i="80"/>
  <c r="M156" i="80"/>
  <c r="M171" i="80" s="1"/>
  <c r="L154" i="80"/>
  <c r="M139" i="80"/>
  <c r="M154" i="80" s="1"/>
  <c r="L131" i="80"/>
  <c r="M116" i="80"/>
  <c r="M131" i="80" s="1"/>
  <c r="L114" i="80"/>
  <c r="M99" i="80"/>
  <c r="M114" i="80" s="1"/>
  <c r="L91" i="80"/>
  <c r="M76" i="80"/>
  <c r="M91" i="80" s="1"/>
  <c r="L74" i="80"/>
  <c r="M59" i="80"/>
  <c r="M74" i="80" s="1"/>
  <c r="L51" i="80"/>
  <c r="M36" i="80"/>
  <c r="M51" i="80" s="1"/>
  <c r="L34" i="80"/>
  <c r="M19" i="80"/>
  <c r="M34" i="80" s="1"/>
  <c r="L811" i="78"/>
  <c r="M796" i="78"/>
  <c r="M811" i="78" s="1"/>
  <c r="L794" i="78"/>
  <c r="M779" i="78"/>
  <c r="M794" i="78" s="1"/>
  <c r="L771" i="78"/>
  <c r="M756" i="78"/>
  <c r="M771" i="78" s="1"/>
  <c r="L754" i="78"/>
  <c r="M739" i="78"/>
  <c r="M754" i="78" s="1"/>
  <c r="L731" i="78"/>
  <c r="M716" i="78"/>
  <c r="M731" i="78" s="1"/>
  <c r="L714" i="78"/>
  <c r="M699" i="78"/>
  <c r="M714" i="78" s="1"/>
  <c r="L691" i="78"/>
  <c r="M676" i="78"/>
  <c r="M691" i="78" s="1"/>
  <c r="L674" i="78"/>
  <c r="M659" i="78"/>
  <c r="M674" i="78" s="1"/>
  <c r="L651" i="78"/>
  <c r="M636" i="78"/>
  <c r="M651" i="78" s="1"/>
  <c r="L634" i="78"/>
  <c r="M619" i="78"/>
  <c r="M634" i="78" s="1"/>
  <c r="L611" i="78"/>
  <c r="M596" i="78"/>
  <c r="M611" i="78" s="1"/>
  <c r="L594" i="78"/>
  <c r="M579" i="78"/>
  <c r="M594" i="78" s="1"/>
  <c r="L571" i="78"/>
  <c r="M556" i="78"/>
  <c r="M571" i="78" s="1"/>
  <c r="L554" i="78"/>
  <c r="M539" i="78"/>
  <c r="M554" i="78" s="1"/>
  <c r="L531" i="78"/>
  <c r="M516" i="78"/>
  <c r="M531" i="78" s="1"/>
  <c r="L514" i="78"/>
  <c r="M499" i="78"/>
  <c r="M514" i="78" s="1"/>
  <c r="L491" i="78"/>
  <c r="M476" i="78"/>
  <c r="M491" i="78" s="1"/>
  <c r="L474" i="78"/>
  <c r="M459" i="78"/>
  <c r="M474" i="78" s="1"/>
  <c r="L451" i="78"/>
  <c r="M436" i="78"/>
  <c r="M451" i="78" s="1"/>
  <c r="L434" i="78"/>
  <c r="M419" i="78"/>
  <c r="M434" i="78" s="1"/>
  <c r="L411" i="78"/>
  <c r="M396" i="78"/>
  <c r="M411" i="78" s="1"/>
  <c r="L394" i="78"/>
  <c r="M379" i="78"/>
  <c r="M394" i="78" s="1"/>
  <c r="L371" i="78"/>
  <c r="M356" i="78"/>
  <c r="M371" i="78" s="1"/>
  <c r="L354" i="78"/>
  <c r="M339" i="78"/>
  <c r="M354" i="78" s="1"/>
  <c r="L331" i="78"/>
  <c r="M316" i="78"/>
  <c r="M331" i="78" s="1"/>
  <c r="L314" i="78"/>
  <c r="M299" i="78"/>
  <c r="M314" i="78" s="1"/>
  <c r="L291" i="78"/>
  <c r="M276" i="78"/>
  <c r="M291" i="78" s="1"/>
  <c r="L274" i="78"/>
  <c r="M259" i="78"/>
  <c r="M274" i="78" s="1"/>
  <c r="L251" i="78"/>
  <c r="M236" i="78"/>
  <c r="M251" i="78" s="1"/>
  <c r="L234" i="78"/>
  <c r="M219" i="78"/>
  <c r="M234" i="78" s="1"/>
  <c r="L211" i="78"/>
  <c r="M196" i="78"/>
  <c r="M211" i="78" s="1"/>
  <c r="L194" i="78"/>
  <c r="M179" i="78"/>
  <c r="M194" i="78" s="1"/>
  <c r="L171" i="78"/>
  <c r="M156" i="78"/>
  <c r="M171" i="78" s="1"/>
  <c r="L154" i="78"/>
  <c r="M139" i="78"/>
  <c r="M154" i="78" s="1"/>
  <c r="L131" i="78"/>
  <c r="M116" i="78"/>
  <c r="M131" i="78" s="1"/>
  <c r="L114" i="78"/>
  <c r="M99" i="78"/>
  <c r="M114" i="78" s="1"/>
  <c r="L91" i="78"/>
  <c r="M76" i="78"/>
  <c r="M91" i="78" s="1"/>
  <c r="L74" i="78"/>
  <c r="M59" i="78"/>
  <c r="M74" i="78" s="1"/>
  <c r="M34" i="78"/>
  <c r="L34" i="78"/>
  <c r="L811" i="76"/>
  <c r="M796" i="76"/>
  <c r="M811" i="76" s="1"/>
  <c r="L794" i="76"/>
  <c r="M779" i="76"/>
  <c r="M794" i="76" s="1"/>
  <c r="L771" i="76"/>
  <c r="M756" i="76"/>
  <c r="M771" i="76" s="1"/>
  <c r="L754" i="76"/>
  <c r="M739" i="76"/>
  <c r="M754" i="76" s="1"/>
  <c r="L731" i="76"/>
  <c r="M716" i="76"/>
  <c r="M731" i="76" s="1"/>
  <c r="L714" i="76"/>
  <c r="M699" i="76"/>
  <c r="M714" i="76" s="1"/>
  <c r="L691" i="76"/>
  <c r="M676" i="76"/>
  <c r="M691" i="76" s="1"/>
  <c r="L674" i="76"/>
  <c r="M659" i="76"/>
  <c r="M674" i="76" s="1"/>
  <c r="L651" i="76"/>
  <c r="M636" i="76"/>
  <c r="M651" i="76" s="1"/>
  <c r="L634" i="76"/>
  <c r="M619" i="76"/>
  <c r="M634" i="76" s="1"/>
  <c r="L611" i="76"/>
  <c r="M596" i="76"/>
  <c r="M611" i="76" s="1"/>
  <c r="L594" i="76"/>
  <c r="M579" i="76"/>
  <c r="M594" i="76" s="1"/>
  <c r="L571" i="76"/>
  <c r="M556" i="76"/>
  <c r="M571" i="76" s="1"/>
  <c r="L554" i="76"/>
  <c r="M539" i="76"/>
  <c r="M554" i="76" s="1"/>
  <c r="L531" i="76"/>
  <c r="M516" i="76"/>
  <c r="M531" i="76" s="1"/>
  <c r="L514" i="76"/>
  <c r="M499" i="76"/>
  <c r="M514" i="76" s="1"/>
  <c r="L491" i="76"/>
  <c r="M476" i="76"/>
  <c r="M491" i="76" s="1"/>
  <c r="L474" i="76"/>
  <c r="M459" i="76"/>
  <c r="M474" i="76" s="1"/>
  <c r="L451" i="76"/>
  <c r="M436" i="76"/>
  <c r="M451" i="76" s="1"/>
  <c r="L434" i="76"/>
  <c r="M419" i="76"/>
  <c r="M434" i="76" s="1"/>
  <c r="L411" i="76"/>
  <c r="M396" i="76"/>
  <c r="M411" i="76" s="1"/>
  <c r="L394" i="76"/>
  <c r="M379" i="76"/>
  <c r="M394" i="76" s="1"/>
  <c r="L371" i="76"/>
  <c r="M356" i="76"/>
  <c r="M371" i="76" s="1"/>
  <c r="L354" i="76"/>
  <c r="M339" i="76"/>
  <c r="M354" i="76" s="1"/>
  <c r="L331" i="76"/>
  <c r="M316" i="76"/>
  <c r="M331" i="76" s="1"/>
  <c r="L314" i="76"/>
  <c r="M299" i="76"/>
  <c r="M314" i="76" s="1"/>
  <c r="L291" i="76"/>
  <c r="M276" i="76"/>
  <c r="M291" i="76" s="1"/>
  <c r="L274" i="76"/>
  <c r="M259" i="76"/>
  <c r="M274" i="76" s="1"/>
  <c r="L251" i="76"/>
  <c r="M236" i="76"/>
  <c r="M251" i="76" s="1"/>
  <c r="L234" i="76"/>
  <c r="M219" i="76"/>
  <c r="M234" i="76" s="1"/>
  <c r="L211" i="76"/>
  <c r="M196" i="76"/>
  <c r="M211" i="76" s="1"/>
  <c r="L194" i="76"/>
  <c r="M179" i="76"/>
  <c r="M194" i="76" s="1"/>
  <c r="L131" i="76"/>
  <c r="M116" i="76"/>
  <c r="M131" i="76" s="1"/>
  <c r="L114" i="76"/>
  <c r="M99" i="76"/>
  <c r="M114" i="76" s="1"/>
  <c r="L91" i="76"/>
  <c r="M76" i="76"/>
  <c r="M91" i="76" s="1"/>
  <c r="L74" i="76"/>
  <c r="M59" i="76"/>
  <c r="M74" i="76" s="1"/>
  <c r="L51" i="76"/>
  <c r="M36" i="76"/>
  <c r="M51" i="76" s="1"/>
  <c r="L34" i="76"/>
  <c r="M19" i="76"/>
  <c r="M34" i="76" s="1"/>
  <c r="L811" i="74"/>
  <c r="M796" i="74"/>
  <c r="M811" i="74" s="1"/>
  <c r="L794" i="74"/>
  <c r="M779" i="74"/>
  <c r="M794" i="74" s="1"/>
  <c r="L771" i="74"/>
  <c r="M756" i="74"/>
  <c r="M771" i="74" s="1"/>
  <c r="L754" i="74"/>
  <c r="M739" i="74"/>
  <c r="M754" i="74" s="1"/>
  <c r="L731" i="74"/>
  <c r="M716" i="74"/>
  <c r="M731" i="74" s="1"/>
  <c r="L714" i="74"/>
  <c r="M699" i="74"/>
  <c r="M714" i="74" s="1"/>
  <c r="L691" i="74"/>
  <c r="M676" i="74"/>
  <c r="M691" i="74" s="1"/>
  <c r="L674" i="74"/>
  <c r="M659" i="74"/>
  <c r="M674" i="74" s="1"/>
  <c r="M634" i="74"/>
  <c r="L634" i="74"/>
  <c r="L571" i="74"/>
  <c r="M556" i="74"/>
  <c r="M571" i="74" s="1"/>
  <c r="L554" i="74"/>
  <c r="M539" i="74"/>
  <c r="M554" i="74" s="1"/>
  <c r="L531" i="74"/>
  <c r="M516" i="74"/>
  <c r="M531" i="74" s="1"/>
  <c r="L514" i="74"/>
  <c r="M499" i="74"/>
  <c r="M514" i="74" s="1"/>
  <c r="L491" i="74"/>
  <c r="M476" i="74"/>
  <c r="M491" i="74" s="1"/>
  <c r="L474" i="74"/>
  <c r="M459" i="74"/>
  <c r="M474" i="74" s="1"/>
  <c r="L451" i="74"/>
  <c r="M436" i="74"/>
  <c r="M451" i="74" s="1"/>
  <c r="L434" i="74"/>
  <c r="M419" i="74"/>
  <c r="M434" i="74" s="1"/>
  <c r="L411" i="74"/>
  <c r="M396" i="74"/>
  <c r="M411" i="74" s="1"/>
  <c r="L394" i="74"/>
  <c r="M379" i="74"/>
  <c r="M394" i="74" s="1"/>
  <c r="L371" i="74"/>
  <c r="M356" i="74"/>
  <c r="M371" i="74" s="1"/>
  <c r="L354" i="74"/>
  <c r="M339" i="74"/>
  <c r="M354" i="74" s="1"/>
  <c r="L331" i="74"/>
  <c r="M316" i="74"/>
  <c r="M331" i="74" s="1"/>
  <c r="L314" i="74"/>
  <c r="M299" i="74"/>
  <c r="M314" i="74" s="1"/>
  <c r="L291" i="74"/>
  <c r="M276" i="74"/>
  <c r="M291" i="74" s="1"/>
  <c r="L251" i="74"/>
  <c r="M236" i="74"/>
  <c r="M251" i="74" s="1"/>
  <c r="L234" i="74"/>
  <c r="M219" i="74"/>
  <c r="M234" i="74" s="1"/>
  <c r="L211" i="74"/>
  <c r="M196" i="74"/>
  <c r="M211" i="74" s="1"/>
  <c r="L194" i="74"/>
  <c r="M179" i="74"/>
  <c r="M194" i="74" s="1"/>
  <c r="L171" i="74"/>
  <c r="M156" i="74"/>
  <c r="M171" i="74" s="1"/>
  <c r="L154" i="74"/>
  <c r="M139" i="74"/>
  <c r="M154" i="74" s="1"/>
  <c r="L114" i="74"/>
  <c r="M99" i="74"/>
  <c r="M114" i="74" s="1"/>
  <c r="L131" i="74"/>
  <c r="M116" i="74"/>
  <c r="M131" i="74" s="1"/>
  <c r="L51" i="74"/>
  <c r="M36" i="74"/>
  <c r="M51" i="74" s="1"/>
  <c r="L34" i="74"/>
  <c r="M19" i="74"/>
  <c r="M34" i="74" s="1"/>
  <c r="L371" i="41"/>
  <c r="M356" i="41"/>
  <c r="M371" i="41" s="1"/>
  <c r="L354" i="41"/>
  <c r="M339" i="41"/>
  <c r="M354" i="41" s="1"/>
  <c r="L331" i="41"/>
  <c r="M316" i="41"/>
  <c r="M331" i="41" s="1"/>
  <c r="L314" i="41"/>
  <c r="M299" i="41"/>
  <c r="M314" i="41" s="1"/>
  <c r="L291" i="41"/>
  <c r="M276" i="41"/>
  <c r="M291" i="41" s="1"/>
  <c r="L274" i="41"/>
  <c r="M259" i="41"/>
  <c r="M274" i="41" s="1"/>
  <c r="L211" i="41"/>
  <c r="M196" i="41"/>
  <c r="M211" i="41" s="1"/>
  <c r="L194" i="41"/>
  <c r="M179" i="41"/>
  <c r="M194" i="41" s="1"/>
  <c r="L171" i="41"/>
  <c r="M156" i="41"/>
  <c r="M171" i="41" s="1"/>
  <c r="L154" i="41"/>
  <c r="M139" i="41"/>
  <c r="M154" i="41" s="1"/>
  <c r="L131" i="41"/>
  <c r="M116" i="41"/>
  <c r="M131" i="41" s="1"/>
  <c r="L114" i="41"/>
  <c r="M99" i="41"/>
  <c r="M114" i="41" s="1"/>
  <c r="L91" i="41"/>
  <c r="M76" i="41"/>
  <c r="M91" i="41" s="1"/>
  <c r="L74" i="41"/>
  <c r="M59" i="41"/>
  <c r="M74" i="41" s="1"/>
  <c r="K54" i="41" s="1"/>
  <c r="C58" i="41" s="1"/>
  <c r="L811" i="41"/>
  <c r="M796" i="41"/>
  <c r="M811" i="41" s="1"/>
  <c r="L794" i="41"/>
  <c r="M779" i="41"/>
  <c r="M794" i="41" s="1"/>
  <c r="L771" i="41"/>
  <c r="M756" i="41"/>
  <c r="M771" i="41" s="1"/>
  <c r="L754" i="41"/>
  <c r="M739" i="41"/>
  <c r="M754" i="41" s="1"/>
  <c r="L731" i="41"/>
  <c r="M716" i="41"/>
  <c r="M731" i="41" s="1"/>
  <c r="L714" i="41"/>
  <c r="M699" i="41"/>
  <c r="M714" i="41" s="1"/>
  <c r="L691" i="41"/>
  <c r="M676" i="41"/>
  <c r="M691" i="41" s="1"/>
  <c r="L674" i="41"/>
  <c r="M659" i="41"/>
  <c r="M674" i="41" s="1"/>
  <c r="L651" i="41"/>
  <c r="M636" i="41"/>
  <c r="M651" i="41" s="1"/>
  <c r="L634" i="41"/>
  <c r="M619" i="41"/>
  <c r="M634" i="41" s="1"/>
  <c r="L611" i="41"/>
  <c r="M596" i="41"/>
  <c r="M611" i="41" s="1"/>
  <c r="L594" i="41"/>
  <c r="M579" i="41"/>
  <c r="M594" i="41" s="1"/>
  <c r="L571" i="41"/>
  <c r="M556" i="41"/>
  <c r="M571" i="41" s="1"/>
  <c r="L554" i="41"/>
  <c r="M539" i="41"/>
  <c r="M554" i="41" s="1"/>
  <c r="L531" i="41"/>
  <c r="M516" i="41"/>
  <c r="M531" i="41" s="1"/>
  <c r="L514" i="41"/>
  <c r="M499" i="41"/>
  <c r="M514" i="41" s="1"/>
  <c r="L474" i="41"/>
  <c r="M459" i="41"/>
  <c r="M474" i="41" s="1"/>
  <c r="L491" i="41"/>
  <c r="M476" i="41"/>
  <c r="M491" i="41" s="1"/>
  <c r="L451" i="41"/>
  <c r="M436" i="41"/>
  <c r="M451" i="41" s="1"/>
  <c r="L434" i="41"/>
  <c r="M419" i="41"/>
  <c r="M434" i="41" s="1"/>
  <c r="L411" i="41"/>
  <c r="M396" i="41"/>
  <c r="M411" i="41" s="1"/>
  <c r="L394" i="41"/>
  <c r="M379" i="41"/>
  <c r="M394" i="41" s="1"/>
  <c r="E109" i="71"/>
  <c r="E110" i="71"/>
  <c r="E111" i="71"/>
  <c r="E112" i="71"/>
  <c r="E113" i="71"/>
  <c r="E114" i="71"/>
  <c r="B31" i="71"/>
  <c r="C31" i="71"/>
  <c r="D31" i="71"/>
  <c r="E31" i="71"/>
  <c r="B162" i="71"/>
  <c r="C162" i="71"/>
  <c r="D162" i="71"/>
  <c r="E162" i="71"/>
  <c r="B34" i="71"/>
  <c r="C34" i="71"/>
  <c r="D34" i="71"/>
  <c r="E34" i="71"/>
  <c r="B29" i="71"/>
  <c r="C29" i="71"/>
  <c r="D29" i="71"/>
  <c r="E29" i="71"/>
  <c r="B46" i="71"/>
  <c r="C46" i="71"/>
  <c r="D46" i="71"/>
  <c r="E46" i="71"/>
  <c r="B28" i="71"/>
  <c r="C28" i="71"/>
  <c r="D28" i="71"/>
  <c r="B30" i="71"/>
  <c r="C30" i="71"/>
  <c r="D30" i="71"/>
  <c r="E30" i="71"/>
  <c r="B33" i="71"/>
  <c r="C33" i="71"/>
  <c r="D33" i="71"/>
  <c r="E33" i="71"/>
  <c r="B148" i="71"/>
  <c r="C148" i="71"/>
  <c r="D148" i="71"/>
  <c r="E148" i="71"/>
  <c r="B38" i="71"/>
  <c r="C38" i="71"/>
  <c r="D38" i="71"/>
  <c r="E38" i="71"/>
  <c r="B32" i="71"/>
  <c r="C32" i="71"/>
  <c r="D32" i="71"/>
  <c r="E32" i="71"/>
  <c r="B35" i="71"/>
  <c r="C35" i="71"/>
  <c r="D35" i="71"/>
  <c r="E35" i="71"/>
  <c r="B36" i="71"/>
  <c r="C36" i="71"/>
  <c r="D36" i="71"/>
  <c r="E36" i="71"/>
  <c r="B37" i="71"/>
  <c r="C37" i="71"/>
  <c r="D37" i="71"/>
  <c r="E37" i="71"/>
  <c r="B39" i="71"/>
  <c r="C39" i="71"/>
  <c r="D39" i="71"/>
  <c r="E39" i="71"/>
  <c r="B40" i="71"/>
  <c r="C40" i="71"/>
  <c r="D40" i="71"/>
  <c r="E40" i="71"/>
  <c r="B41" i="71"/>
  <c r="C41" i="71"/>
  <c r="D41" i="71"/>
  <c r="E41" i="71"/>
  <c r="B42" i="71"/>
  <c r="C42" i="71"/>
  <c r="D42" i="71"/>
  <c r="E42" i="71"/>
  <c r="B43" i="71"/>
  <c r="C43" i="71"/>
  <c r="D43" i="71"/>
  <c r="E43" i="71"/>
  <c r="B44" i="71"/>
  <c r="C44" i="71"/>
  <c r="D44" i="71"/>
  <c r="E44" i="71"/>
  <c r="E427" i="71"/>
  <c r="D427" i="71"/>
  <c r="C427" i="71"/>
  <c r="B427" i="71"/>
  <c r="E426" i="71"/>
  <c r="D426" i="71"/>
  <c r="C426" i="71"/>
  <c r="B426" i="71"/>
  <c r="E425" i="71"/>
  <c r="D425" i="71"/>
  <c r="C425" i="71"/>
  <c r="B425" i="71"/>
  <c r="E424" i="71"/>
  <c r="D424" i="71"/>
  <c r="C424" i="71"/>
  <c r="B424" i="71"/>
  <c r="E423" i="71"/>
  <c r="D423" i="71"/>
  <c r="C423" i="71"/>
  <c r="B423" i="71"/>
  <c r="E422" i="71"/>
  <c r="D422" i="71"/>
  <c r="C422" i="71"/>
  <c r="B422" i="71"/>
  <c r="E421" i="71"/>
  <c r="D421" i="71"/>
  <c r="C421" i="71"/>
  <c r="B421" i="71"/>
  <c r="E420" i="71"/>
  <c r="D420" i="71"/>
  <c r="C420" i="71"/>
  <c r="B420" i="71"/>
  <c r="E419" i="71"/>
  <c r="D419" i="71"/>
  <c r="C419" i="71"/>
  <c r="B419" i="71"/>
  <c r="E418" i="71"/>
  <c r="D418" i="71"/>
  <c r="C418" i="71"/>
  <c r="B418" i="71"/>
  <c r="E417" i="71"/>
  <c r="D417" i="71"/>
  <c r="C417" i="71"/>
  <c r="B417" i="71"/>
  <c r="E416" i="71"/>
  <c r="D416" i="71"/>
  <c r="C416" i="71"/>
  <c r="B416" i="71"/>
  <c r="E415" i="71"/>
  <c r="D415" i="71"/>
  <c r="C415" i="71"/>
  <c r="B415" i="71"/>
  <c r="E414" i="71"/>
  <c r="D414" i="71"/>
  <c r="C414" i="71"/>
  <c r="B414" i="71"/>
  <c r="E413" i="71"/>
  <c r="D413" i="71"/>
  <c r="C413" i="71"/>
  <c r="B413" i="71"/>
  <c r="E412" i="71"/>
  <c r="D412" i="71"/>
  <c r="C412" i="71"/>
  <c r="B412" i="71"/>
  <c r="E411" i="71"/>
  <c r="D411" i="71"/>
  <c r="C411" i="71"/>
  <c r="B411" i="71"/>
  <c r="E410" i="71"/>
  <c r="D410" i="71"/>
  <c r="C410" i="71"/>
  <c r="B410" i="71"/>
  <c r="E409" i="71"/>
  <c r="D409" i="71"/>
  <c r="C409" i="71"/>
  <c r="B409" i="71"/>
  <c r="E408" i="71"/>
  <c r="D408" i="71"/>
  <c r="C408" i="71"/>
  <c r="B408" i="71"/>
  <c r="E407" i="71"/>
  <c r="D407" i="71"/>
  <c r="C407" i="71"/>
  <c r="B407" i="71"/>
  <c r="E406" i="71"/>
  <c r="D406" i="71"/>
  <c r="C406" i="71"/>
  <c r="B406" i="71"/>
  <c r="E405" i="71"/>
  <c r="D405" i="71"/>
  <c r="C405" i="71"/>
  <c r="B405" i="71"/>
  <c r="E404" i="71"/>
  <c r="D404" i="71"/>
  <c r="C404" i="71"/>
  <c r="B404" i="71"/>
  <c r="E403" i="71"/>
  <c r="D403" i="71"/>
  <c r="C403" i="71"/>
  <c r="B403" i="71"/>
  <c r="E402" i="71"/>
  <c r="D402" i="71"/>
  <c r="C402" i="71"/>
  <c r="B402" i="71"/>
  <c r="E401" i="71"/>
  <c r="D401" i="71"/>
  <c r="C401" i="71"/>
  <c r="B401" i="71"/>
  <c r="E400" i="71"/>
  <c r="D400" i="71"/>
  <c r="C400" i="71"/>
  <c r="B400" i="71"/>
  <c r="E399" i="71"/>
  <c r="D399" i="71"/>
  <c r="C399" i="71"/>
  <c r="B399" i="71"/>
  <c r="E398" i="71"/>
  <c r="D398" i="71"/>
  <c r="C398" i="71"/>
  <c r="B398" i="71"/>
  <c r="E397" i="71"/>
  <c r="D397" i="71"/>
  <c r="C397" i="71"/>
  <c r="B397" i="71"/>
  <c r="E396" i="71"/>
  <c r="D396" i="71"/>
  <c r="C396" i="71"/>
  <c r="B396" i="71"/>
  <c r="E395" i="71"/>
  <c r="D395" i="71"/>
  <c r="C395" i="71"/>
  <c r="B395" i="71"/>
  <c r="E394" i="71"/>
  <c r="D394" i="71"/>
  <c r="C394" i="71"/>
  <c r="B394" i="71"/>
  <c r="E393" i="71"/>
  <c r="D393" i="71"/>
  <c r="C393" i="71"/>
  <c r="B393" i="71"/>
  <c r="E392" i="71"/>
  <c r="D392" i="71"/>
  <c r="C392" i="71"/>
  <c r="B392" i="71"/>
  <c r="E391" i="71"/>
  <c r="D391" i="71"/>
  <c r="C391" i="71"/>
  <c r="B391" i="71"/>
  <c r="E390" i="71"/>
  <c r="D390" i="71"/>
  <c r="C390" i="71"/>
  <c r="B390" i="71"/>
  <c r="E389" i="71"/>
  <c r="D389" i="71"/>
  <c r="C389" i="71"/>
  <c r="B389" i="71"/>
  <c r="E388" i="71"/>
  <c r="D388" i="71"/>
  <c r="C388" i="71"/>
  <c r="B388" i="71"/>
  <c r="C22" i="71"/>
  <c r="B22" i="71"/>
  <c r="B368" i="71"/>
  <c r="B369" i="71"/>
  <c r="E387" i="71"/>
  <c r="E386" i="71"/>
  <c r="E385" i="71"/>
  <c r="E384" i="71"/>
  <c r="E383" i="71"/>
  <c r="E382" i="71"/>
  <c r="E381" i="71"/>
  <c r="E380" i="71"/>
  <c r="E379" i="71"/>
  <c r="E378" i="71"/>
  <c r="E377" i="71"/>
  <c r="E376" i="71"/>
  <c r="E375" i="71"/>
  <c r="E374" i="71"/>
  <c r="E373" i="71"/>
  <c r="E372" i="71"/>
  <c r="E371" i="71"/>
  <c r="E370" i="71"/>
  <c r="E369" i="71"/>
  <c r="D387" i="71"/>
  <c r="C387" i="71"/>
  <c r="B387" i="71"/>
  <c r="D386" i="71"/>
  <c r="C386" i="71"/>
  <c r="B386" i="71"/>
  <c r="D385" i="71"/>
  <c r="C385" i="71"/>
  <c r="B385" i="71"/>
  <c r="D384" i="71"/>
  <c r="C384" i="71"/>
  <c r="B384" i="71"/>
  <c r="D383" i="71"/>
  <c r="C383" i="71"/>
  <c r="B383" i="71"/>
  <c r="D382" i="71"/>
  <c r="C382" i="71"/>
  <c r="B382" i="71"/>
  <c r="D381" i="71"/>
  <c r="C381" i="71"/>
  <c r="B381" i="71"/>
  <c r="D380" i="71"/>
  <c r="C380" i="71"/>
  <c r="B380" i="71"/>
  <c r="D379" i="71"/>
  <c r="C379" i="71"/>
  <c r="B379" i="71"/>
  <c r="D378" i="71"/>
  <c r="C378" i="71"/>
  <c r="B378" i="71"/>
  <c r="D377" i="71"/>
  <c r="C377" i="71"/>
  <c r="B377" i="71"/>
  <c r="D376" i="71"/>
  <c r="C376" i="71"/>
  <c r="B376" i="71"/>
  <c r="D375" i="71"/>
  <c r="C375" i="71"/>
  <c r="B375" i="71"/>
  <c r="D374" i="71"/>
  <c r="C374" i="71"/>
  <c r="B374" i="71"/>
  <c r="D373" i="71"/>
  <c r="C373" i="71"/>
  <c r="B373" i="71"/>
  <c r="D372" i="71"/>
  <c r="C372" i="71"/>
  <c r="B372" i="71"/>
  <c r="D371" i="71"/>
  <c r="C371" i="71"/>
  <c r="B371" i="71"/>
  <c r="D370" i="71"/>
  <c r="C370" i="71"/>
  <c r="B370" i="71"/>
  <c r="D369" i="71"/>
  <c r="C369" i="71"/>
  <c r="E368" i="71"/>
  <c r="D368" i="71"/>
  <c r="C368" i="71"/>
  <c r="B348" i="71"/>
  <c r="C348" i="71"/>
  <c r="D348" i="71"/>
  <c r="E348" i="71"/>
  <c r="B349" i="71"/>
  <c r="C349" i="71"/>
  <c r="D349" i="71"/>
  <c r="E349" i="71"/>
  <c r="B350" i="71"/>
  <c r="C350" i="71"/>
  <c r="D350" i="71"/>
  <c r="E350" i="71"/>
  <c r="B351" i="71"/>
  <c r="C351" i="71"/>
  <c r="D351" i="71"/>
  <c r="E351" i="71"/>
  <c r="B352" i="71"/>
  <c r="C352" i="71"/>
  <c r="D352" i="71"/>
  <c r="E352" i="71"/>
  <c r="B353" i="71"/>
  <c r="C353" i="71"/>
  <c r="D353" i="71"/>
  <c r="E353" i="71"/>
  <c r="B354" i="71"/>
  <c r="C354" i="71"/>
  <c r="D354" i="71"/>
  <c r="E354" i="71"/>
  <c r="B355" i="71"/>
  <c r="C355" i="71"/>
  <c r="D355" i="71"/>
  <c r="E355" i="71"/>
  <c r="B356" i="71"/>
  <c r="C356" i="71"/>
  <c r="D356" i="71"/>
  <c r="E356" i="71"/>
  <c r="B357" i="71"/>
  <c r="C357" i="71"/>
  <c r="D357" i="71"/>
  <c r="E357" i="71"/>
  <c r="B358" i="71"/>
  <c r="C358" i="71"/>
  <c r="D358" i="71"/>
  <c r="E358" i="71"/>
  <c r="B359" i="71"/>
  <c r="C359" i="71"/>
  <c r="D359" i="71"/>
  <c r="E359" i="71"/>
  <c r="B360" i="71"/>
  <c r="C360" i="71"/>
  <c r="D360" i="71"/>
  <c r="E360" i="71"/>
  <c r="B361" i="71"/>
  <c r="C361" i="71"/>
  <c r="D361" i="71"/>
  <c r="E361" i="71"/>
  <c r="B362" i="71"/>
  <c r="C362" i="71"/>
  <c r="D362" i="71"/>
  <c r="E362" i="71"/>
  <c r="B363" i="71"/>
  <c r="C363" i="71"/>
  <c r="D363" i="71"/>
  <c r="E363" i="71"/>
  <c r="B364" i="71"/>
  <c r="C364" i="71"/>
  <c r="D364" i="71"/>
  <c r="E364" i="71"/>
  <c r="B365" i="71"/>
  <c r="C365" i="71"/>
  <c r="D365" i="71"/>
  <c r="E365" i="71"/>
  <c r="B366" i="71"/>
  <c r="C366" i="71"/>
  <c r="D366" i="71"/>
  <c r="E366" i="71"/>
  <c r="B367" i="71"/>
  <c r="C367" i="71"/>
  <c r="D367" i="71"/>
  <c r="E367" i="71"/>
  <c r="E347" i="71"/>
  <c r="E346" i="71"/>
  <c r="E345" i="71"/>
  <c r="E344" i="71"/>
  <c r="E343" i="71"/>
  <c r="E342" i="71"/>
  <c r="E341" i="71"/>
  <c r="E340" i="71"/>
  <c r="E339" i="71"/>
  <c r="E338" i="71"/>
  <c r="E337" i="71"/>
  <c r="E336" i="71"/>
  <c r="E335" i="71"/>
  <c r="E334" i="71"/>
  <c r="E333" i="71"/>
  <c r="E332" i="71"/>
  <c r="E331" i="71"/>
  <c r="E330" i="71"/>
  <c r="E329" i="71"/>
  <c r="E328" i="71"/>
  <c r="D347" i="71"/>
  <c r="C347" i="71"/>
  <c r="B347" i="71"/>
  <c r="D346" i="71"/>
  <c r="C346" i="71"/>
  <c r="B346" i="71"/>
  <c r="D345" i="71"/>
  <c r="C345" i="71"/>
  <c r="B345" i="71"/>
  <c r="D344" i="71"/>
  <c r="C344" i="71"/>
  <c r="B344" i="71"/>
  <c r="D343" i="71"/>
  <c r="C343" i="71"/>
  <c r="B343" i="71"/>
  <c r="D342" i="71"/>
  <c r="C342" i="71"/>
  <c r="B342" i="71"/>
  <c r="D341" i="71"/>
  <c r="C341" i="71"/>
  <c r="B341" i="71"/>
  <c r="D340" i="71"/>
  <c r="C340" i="71"/>
  <c r="B340" i="71"/>
  <c r="D339" i="71"/>
  <c r="C339" i="71"/>
  <c r="B339" i="71"/>
  <c r="D338" i="71"/>
  <c r="C338" i="71"/>
  <c r="B338" i="71"/>
  <c r="D337" i="71"/>
  <c r="C337" i="71"/>
  <c r="B337" i="71"/>
  <c r="D336" i="71"/>
  <c r="C336" i="71"/>
  <c r="B336" i="71"/>
  <c r="D335" i="71"/>
  <c r="C335" i="71"/>
  <c r="B335" i="71"/>
  <c r="D334" i="71"/>
  <c r="C334" i="71"/>
  <c r="B334" i="71"/>
  <c r="D333" i="71"/>
  <c r="C333" i="71"/>
  <c r="B333" i="71"/>
  <c r="D332" i="71"/>
  <c r="C332" i="71"/>
  <c r="B332" i="71"/>
  <c r="D331" i="71"/>
  <c r="C331" i="71"/>
  <c r="B331" i="71"/>
  <c r="D330" i="71"/>
  <c r="C330" i="71"/>
  <c r="B330" i="71"/>
  <c r="D329" i="71"/>
  <c r="C329" i="71"/>
  <c r="B329" i="71"/>
  <c r="D328" i="71"/>
  <c r="C328" i="71"/>
  <c r="B328" i="71"/>
  <c r="E327" i="71"/>
  <c r="E326" i="71"/>
  <c r="E325" i="71"/>
  <c r="E324" i="71"/>
  <c r="E323" i="71"/>
  <c r="E322" i="71"/>
  <c r="E321" i="71"/>
  <c r="E320" i="71"/>
  <c r="E319" i="71"/>
  <c r="E318" i="71"/>
  <c r="E317" i="71"/>
  <c r="E316" i="71"/>
  <c r="E315" i="71"/>
  <c r="E314" i="71"/>
  <c r="E313" i="71"/>
  <c r="E312" i="71"/>
  <c r="E311" i="71"/>
  <c r="E310" i="71"/>
  <c r="E308" i="71"/>
  <c r="E309" i="71"/>
  <c r="D308" i="71"/>
  <c r="C308" i="71"/>
  <c r="B308" i="71"/>
  <c r="D327" i="71"/>
  <c r="C327" i="71"/>
  <c r="B327" i="71"/>
  <c r="D326" i="71"/>
  <c r="C326" i="71"/>
  <c r="B326" i="71"/>
  <c r="D325" i="71"/>
  <c r="C325" i="71"/>
  <c r="B325" i="71"/>
  <c r="D324" i="71"/>
  <c r="C324" i="71"/>
  <c r="B324" i="71"/>
  <c r="D323" i="71"/>
  <c r="C323" i="71"/>
  <c r="B323" i="71"/>
  <c r="D322" i="71"/>
  <c r="C322" i="71"/>
  <c r="B322" i="71"/>
  <c r="D321" i="71"/>
  <c r="C321" i="71"/>
  <c r="B321" i="71"/>
  <c r="D320" i="71"/>
  <c r="C320" i="71"/>
  <c r="B320" i="71"/>
  <c r="D319" i="71"/>
  <c r="C319" i="71"/>
  <c r="B319" i="71"/>
  <c r="D318" i="71"/>
  <c r="C318" i="71"/>
  <c r="B318" i="71"/>
  <c r="D317" i="71"/>
  <c r="C317" i="71"/>
  <c r="B317" i="71"/>
  <c r="D316" i="71"/>
  <c r="C316" i="71"/>
  <c r="B316" i="71"/>
  <c r="D315" i="71"/>
  <c r="C315" i="71"/>
  <c r="B315" i="71"/>
  <c r="D314" i="71"/>
  <c r="C314" i="71"/>
  <c r="B314" i="71"/>
  <c r="D313" i="71"/>
  <c r="C313" i="71"/>
  <c r="B313" i="71"/>
  <c r="D312" i="71"/>
  <c r="C312" i="71"/>
  <c r="B312" i="71"/>
  <c r="D311" i="71"/>
  <c r="C311" i="71"/>
  <c r="B311" i="71"/>
  <c r="D310" i="71"/>
  <c r="C310" i="71"/>
  <c r="B310" i="71"/>
  <c r="D309" i="71"/>
  <c r="C309" i="71"/>
  <c r="B309" i="71"/>
  <c r="E307" i="71"/>
  <c r="D307" i="71"/>
  <c r="C307" i="71"/>
  <c r="B307" i="71"/>
  <c r="E306" i="71"/>
  <c r="D306" i="71"/>
  <c r="C306" i="71"/>
  <c r="B306" i="71"/>
  <c r="E305" i="71"/>
  <c r="D305" i="71"/>
  <c r="C305" i="71"/>
  <c r="B305" i="71"/>
  <c r="E304" i="71"/>
  <c r="D304" i="71"/>
  <c r="C304" i="71"/>
  <c r="B304" i="71"/>
  <c r="E303" i="71"/>
  <c r="D303" i="71"/>
  <c r="C303" i="71"/>
  <c r="B303" i="71"/>
  <c r="E302" i="71"/>
  <c r="D302" i="71"/>
  <c r="C302" i="71"/>
  <c r="B302" i="71"/>
  <c r="E301" i="71"/>
  <c r="D301" i="71"/>
  <c r="C301" i="71"/>
  <c r="B301" i="71"/>
  <c r="E300" i="71"/>
  <c r="D300" i="71"/>
  <c r="C300" i="71"/>
  <c r="B300" i="71"/>
  <c r="E299" i="71"/>
  <c r="D299" i="71"/>
  <c r="C299" i="71"/>
  <c r="B299" i="71"/>
  <c r="E298" i="71"/>
  <c r="D298" i="71"/>
  <c r="C298" i="71"/>
  <c r="B298" i="71"/>
  <c r="E297" i="71"/>
  <c r="D297" i="71"/>
  <c r="C297" i="71"/>
  <c r="B297" i="71"/>
  <c r="E296" i="71"/>
  <c r="D296" i="71"/>
  <c r="C296" i="71"/>
  <c r="B296" i="71"/>
  <c r="E295" i="71"/>
  <c r="D295" i="71"/>
  <c r="C295" i="71"/>
  <c r="B295" i="71"/>
  <c r="E294" i="71"/>
  <c r="D294" i="71"/>
  <c r="C294" i="71"/>
  <c r="B294" i="71"/>
  <c r="E293" i="71"/>
  <c r="D293" i="71"/>
  <c r="C293" i="71"/>
  <c r="B293" i="71"/>
  <c r="E292" i="71"/>
  <c r="D292" i="71"/>
  <c r="C292" i="71"/>
  <c r="B292" i="71"/>
  <c r="E291" i="71"/>
  <c r="D291" i="71"/>
  <c r="C291" i="71"/>
  <c r="B291" i="71"/>
  <c r="E290" i="71"/>
  <c r="D290" i="71"/>
  <c r="C290" i="71"/>
  <c r="B290" i="71"/>
  <c r="E289" i="71"/>
  <c r="D289" i="71"/>
  <c r="C289" i="71"/>
  <c r="B289" i="71"/>
  <c r="E288" i="71"/>
  <c r="D288" i="71"/>
  <c r="C288" i="71"/>
  <c r="B288" i="71"/>
  <c r="C17" i="71"/>
  <c r="B17" i="71"/>
  <c r="E287" i="71"/>
  <c r="E286" i="71"/>
  <c r="E285" i="71"/>
  <c r="E284" i="71"/>
  <c r="E283" i="71"/>
  <c r="E282" i="71"/>
  <c r="E281" i="71"/>
  <c r="E280" i="71"/>
  <c r="E279" i="71"/>
  <c r="E278" i="71"/>
  <c r="E277" i="71"/>
  <c r="E276" i="71"/>
  <c r="E275" i="71"/>
  <c r="E274" i="71"/>
  <c r="E273" i="71"/>
  <c r="E272" i="71"/>
  <c r="E271" i="71"/>
  <c r="E270" i="71"/>
  <c r="E269" i="71"/>
  <c r="E268" i="71"/>
  <c r="D268" i="71"/>
  <c r="C268" i="71"/>
  <c r="B269" i="71"/>
  <c r="B268" i="71"/>
  <c r="D287" i="71"/>
  <c r="C287" i="71"/>
  <c r="B287" i="71"/>
  <c r="D286" i="71"/>
  <c r="C286" i="71"/>
  <c r="B286" i="71"/>
  <c r="D285" i="71"/>
  <c r="C285" i="71"/>
  <c r="B285" i="71"/>
  <c r="D284" i="71"/>
  <c r="C284" i="71"/>
  <c r="B284" i="71"/>
  <c r="D283" i="71"/>
  <c r="C283" i="71"/>
  <c r="B283" i="71"/>
  <c r="D282" i="71"/>
  <c r="C282" i="71"/>
  <c r="B282" i="71"/>
  <c r="D281" i="71"/>
  <c r="C281" i="71"/>
  <c r="B281" i="71"/>
  <c r="D280" i="71"/>
  <c r="C280" i="71"/>
  <c r="B280" i="71"/>
  <c r="D279" i="71"/>
  <c r="C279" i="71"/>
  <c r="B279" i="71"/>
  <c r="D278" i="71"/>
  <c r="C278" i="71"/>
  <c r="B278" i="71"/>
  <c r="D277" i="71"/>
  <c r="C277" i="71"/>
  <c r="B277" i="71"/>
  <c r="D276" i="71"/>
  <c r="C276" i="71"/>
  <c r="B276" i="71"/>
  <c r="D275" i="71"/>
  <c r="C275" i="71"/>
  <c r="B275" i="71"/>
  <c r="D274" i="71"/>
  <c r="C274" i="71"/>
  <c r="B274" i="71"/>
  <c r="D273" i="71"/>
  <c r="C273" i="71"/>
  <c r="B273" i="71"/>
  <c r="D272" i="71"/>
  <c r="C272" i="71"/>
  <c r="B272" i="71"/>
  <c r="D271" i="71"/>
  <c r="C271" i="71"/>
  <c r="B271" i="71"/>
  <c r="D270" i="71"/>
  <c r="C270" i="71"/>
  <c r="B270" i="71"/>
  <c r="D269" i="71"/>
  <c r="C269" i="71"/>
  <c r="E267" i="71"/>
  <c r="E266" i="71"/>
  <c r="E265" i="71"/>
  <c r="E264" i="71"/>
  <c r="E263" i="71"/>
  <c r="E256" i="71"/>
  <c r="E262" i="71"/>
  <c r="E261" i="71"/>
  <c r="E260" i="71"/>
  <c r="E259" i="71"/>
  <c r="E258" i="71"/>
  <c r="E257" i="71"/>
  <c r="E255" i="71"/>
  <c r="E254" i="71"/>
  <c r="E253" i="71"/>
  <c r="E252" i="71"/>
  <c r="E251" i="71"/>
  <c r="E250" i="71"/>
  <c r="E249" i="71"/>
  <c r="E248" i="71"/>
  <c r="D248" i="71"/>
  <c r="C248" i="71"/>
  <c r="B248" i="71"/>
  <c r="D267" i="71"/>
  <c r="C267" i="71"/>
  <c r="B267" i="71"/>
  <c r="D266" i="71"/>
  <c r="C266" i="71"/>
  <c r="B266" i="71"/>
  <c r="D265" i="71"/>
  <c r="C265" i="71"/>
  <c r="B265" i="71"/>
  <c r="D264" i="71"/>
  <c r="C264" i="71"/>
  <c r="B264" i="71"/>
  <c r="D263" i="71"/>
  <c r="C263" i="71"/>
  <c r="B263" i="71"/>
  <c r="D262" i="71"/>
  <c r="C262" i="71"/>
  <c r="B262" i="71"/>
  <c r="D261" i="71"/>
  <c r="C261" i="71"/>
  <c r="B261" i="71"/>
  <c r="D260" i="71"/>
  <c r="C260" i="71"/>
  <c r="B260" i="71"/>
  <c r="D259" i="71"/>
  <c r="C259" i="71"/>
  <c r="B259" i="71"/>
  <c r="D258" i="71"/>
  <c r="C258" i="71"/>
  <c r="B258" i="71"/>
  <c r="D257" i="71"/>
  <c r="C257" i="71"/>
  <c r="B257" i="71"/>
  <c r="D256" i="71"/>
  <c r="C256" i="71"/>
  <c r="B256" i="71"/>
  <c r="D255" i="71"/>
  <c r="C255" i="71"/>
  <c r="B255" i="71"/>
  <c r="D254" i="71"/>
  <c r="C254" i="71"/>
  <c r="B254" i="71"/>
  <c r="D253" i="71"/>
  <c r="C253" i="71"/>
  <c r="B253" i="71"/>
  <c r="D252" i="71"/>
  <c r="C252" i="71"/>
  <c r="B252" i="71"/>
  <c r="D251" i="71"/>
  <c r="C251" i="71"/>
  <c r="B251" i="71"/>
  <c r="D250" i="71"/>
  <c r="C250" i="71"/>
  <c r="B250" i="71"/>
  <c r="D249" i="71"/>
  <c r="C249" i="71"/>
  <c r="B249" i="71"/>
  <c r="E247" i="71"/>
  <c r="E246" i="71"/>
  <c r="E245" i="71"/>
  <c r="E244" i="71"/>
  <c r="E243" i="71"/>
  <c r="E242" i="71"/>
  <c r="E241" i="71"/>
  <c r="E240" i="71"/>
  <c r="E239" i="71"/>
  <c r="E238" i="71"/>
  <c r="E237" i="71"/>
  <c r="E236" i="71"/>
  <c r="E235" i="71"/>
  <c r="E234" i="71"/>
  <c r="E233" i="71"/>
  <c r="E232" i="71"/>
  <c r="E231" i="71"/>
  <c r="E230" i="71"/>
  <c r="E229" i="71"/>
  <c r="E228" i="71"/>
  <c r="D228" i="71"/>
  <c r="C228" i="71"/>
  <c r="B228" i="71"/>
  <c r="D247" i="71"/>
  <c r="C247" i="71"/>
  <c r="B247" i="71"/>
  <c r="D246" i="71"/>
  <c r="C246" i="71"/>
  <c r="B246" i="71"/>
  <c r="D245" i="71"/>
  <c r="C245" i="71"/>
  <c r="B245" i="71"/>
  <c r="D244" i="71"/>
  <c r="C244" i="71"/>
  <c r="B244" i="71"/>
  <c r="D243" i="71"/>
  <c r="C243" i="71"/>
  <c r="B243" i="71"/>
  <c r="D242" i="71"/>
  <c r="C242" i="71"/>
  <c r="B242" i="71"/>
  <c r="D241" i="71"/>
  <c r="C241" i="71"/>
  <c r="B241" i="71"/>
  <c r="D240" i="71"/>
  <c r="C240" i="71"/>
  <c r="B240" i="71"/>
  <c r="D239" i="71"/>
  <c r="C239" i="71"/>
  <c r="B239" i="71"/>
  <c r="D238" i="71"/>
  <c r="C238" i="71"/>
  <c r="B238" i="71"/>
  <c r="D237" i="71"/>
  <c r="C237" i="71"/>
  <c r="B237" i="71"/>
  <c r="D236" i="71"/>
  <c r="C236" i="71"/>
  <c r="B236" i="71"/>
  <c r="D235" i="71"/>
  <c r="C235" i="71"/>
  <c r="B235" i="71"/>
  <c r="D234" i="71"/>
  <c r="C234" i="71"/>
  <c r="B234" i="71"/>
  <c r="D233" i="71"/>
  <c r="C233" i="71"/>
  <c r="B233" i="71"/>
  <c r="D232" i="71"/>
  <c r="C232" i="71"/>
  <c r="B232" i="71"/>
  <c r="D231" i="71"/>
  <c r="C231" i="71"/>
  <c r="B231" i="71"/>
  <c r="D230" i="71"/>
  <c r="C230" i="71"/>
  <c r="B230" i="71"/>
  <c r="D229" i="71"/>
  <c r="C229" i="71"/>
  <c r="B229" i="71"/>
  <c r="B209" i="71"/>
  <c r="C209" i="71"/>
  <c r="D209" i="71"/>
  <c r="E209" i="71"/>
  <c r="B210" i="71"/>
  <c r="C210" i="71"/>
  <c r="D210" i="71"/>
  <c r="E210" i="71"/>
  <c r="B211" i="71"/>
  <c r="C211" i="71"/>
  <c r="D211" i="71"/>
  <c r="E211" i="71"/>
  <c r="B212" i="71"/>
  <c r="C212" i="71"/>
  <c r="D212" i="71"/>
  <c r="E212" i="71"/>
  <c r="B213" i="71"/>
  <c r="C213" i="71"/>
  <c r="D213" i="71"/>
  <c r="E213" i="71"/>
  <c r="B214" i="71"/>
  <c r="C214" i="71"/>
  <c r="D214" i="71"/>
  <c r="E214" i="71"/>
  <c r="B215" i="71"/>
  <c r="C215" i="71"/>
  <c r="D215" i="71"/>
  <c r="E215" i="71"/>
  <c r="B216" i="71"/>
  <c r="C216" i="71"/>
  <c r="D216" i="71"/>
  <c r="E216" i="71"/>
  <c r="B217" i="71"/>
  <c r="C217" i="71"/>
  <c r="D217" i="71"/>
  <c r="E217" i="71"/>
  <c r="B218" i="71"/>
  <c r="C218" i="71"/>
  <c r="D218" i="71"/>
  <c r="E218" i="71"/>
  <c r="B219" i="71"/>
  <c r="C219" i="71"/>
  <c r="D219" i="71"/>
  <c r="E219" i="71"/>
  <c r="B220" i="71"/>
  <c r="C220" i="71"/>
  <c r="D220" i="71"/>
  <c r="E220" i="71"/>
  <c r="B221" i="71"/>
  <c r="C221" i="71"/>
  <c r="D221" i="71"/>
  <c r="E221" i="71"/>
  <c r="B222" i="71"/>
  <c r="C222" i="71"/>
  <c r="D222" i="71"/>
  <c r="E222" i="71"/>
  <c r="B223" i="71"/>
  <c r="C223" i="71"/>
  <c r="D223" i="71"/>
  <c r="E223" i="71"/>
  <c r="B224" i="71"/>
  <c r="C224" i="71"/>
  <c r="D224" i="71"/>
  <c r="E224" i="71"/>
  <c r="B225" i="71"/>
  <c r="C225" i="71"/>
  <c r="D225" i="71"/>
  <c r="E225" i="71"/>
  <c r="B226" i="71"/>
  <c r="C226" i="71"/>
  <c r="D226" i="71"/>
  <c r="E226" i="71"/>
  <c r="B227" i="71"/>
  <c r="C227" i="71"/>
  <c r="D227" i="71"/>
  <c r="E227" i="71"/>
  <c r="E208" i="71"/>
  <c r="D208" i="71"/>
  <c r="C208" i="71"/>
  <c r="B208" i="71"/>
  <c r="E207" i="71" l="1"/>
  <c r="E206" i="71"/>
  <c r="E205" i="71"/>
  <c r="E204" i="71"/>
  <c r="E203" i="71"/>
  <c r="E202" i="71"/>
  <c r="E201" i="71"/>
  <c r="E200" i="71"/>
  <c r="E199" i="71"/>
  <c r="E198" i="71"/>
  <c r="E197" i="71"/>
  <c r="E196" i="71"/>
  <c r="E194" i="71"/>
  <c r="E193" i="71"/>
  <c r="E195" i="71"/>
  <c r="E192" i="71"/>
  <c r="E191" i="71"/>
  <c r="E190" i="71"/>
  <c r="E189" i="71"/>
  <c r="D170" i="71"/>
  <c r="C170" i="71"/>
  <c r="D169" i="71"/>
  <c r="C169" i="71"/>
  <c r="B169" i="71"/>
  <c r="D190" i="71"/>
  <c r="C190" i="71"/>
  <c r="B190" i="71"/>
  <c r="E188" i="71"/>
  <c r="D188" i="71"/>
  <c r="C188" i="71"/>
  <c r="B188" i="71"/>
  <c r="D207" i="71"/>
  <c r="C207" i="71"/>
  <c r="B207" i="71"/>
  <c r="D206" i="71"/>
  <c r="C206" i="71"/>
  <c r="B206" i="71"/>
  <c r="D205" i="71"/>
  <c r="C205" i="71"/>
  <c r="B205" i="71"/>
  <c r="D204" i="71"/>
  <c r="C204" i="71"/>
  <c r="B204" i="71"/>
  <c r="D203" i="71"/>
  <c r="C203" i="71"/>
  <c r="B203" i="71"/>
  <c r="D202" i="71"/>
  <c r="C202" i="71"/>
  <c r="B202" i="71"/>
  <c r="D201" i="71"/>
  <c r="C201" i="71"/>
  <c r="B201" i="71"/>
  <c r="D200" i="71"/>
  <c r="C200" i="71"/>
  <c r="B200" i="71"/>
  <c r="D199" i="71"/>
  <c r="C199" i="71"/>
  <c r="B199" i="71"/>
  <c r="D198" i="71"/>
  <c r="C198" i="71"/>
  <c r="B198" i="71"/>
  <c r="D197" i="71"/>
  <c r="C197" i="71"/>
  <c r="B197" i="71"/>
  <c r="D196" i="71"/>
  <c r="C196" i="71"/>
  <c r="B196" i="71"/>
  <c r="D195" i="71"/>
  <c r="C195" i="71"/>
  <c r="B195" i="71"/>
  <c r="D194" i="71"/>
  <c r="C194" i="71"/>
  <c r="B194" i="71"/>
  <c r="D193" i="71"/>
  <c r="C193" i="71"/>
  <c r="B193" i="71"/>
  <c r="D192" i="71"/>
  <c r="C192" i="71"/>
  <c r="B192" i="71"/>
  <c r="D191" i="71"/>
  <c r="C191" i="71"/>
  <c r="B191" i="71"/>
  <c r="D189" i="71"/>
  <c r="C189" i="71"/>
  <c r="B189" i="71"/>
  <c r="E187" i="71"/>
  <c r="E186" i="71"/>
  <c r="E185" i="71"/>
  <c r="E184" i="71"/>
  <c r="E183" i="71"/>
  <c r="E182" i="71"/>
  <c r="E181" i="71"/>
  <c r="E180" i="71"/>
  <c r="E179" i="71"/>
  <c r="E178" i="71"/>
  <c r="E177" i="71"/>
  <c r="E176" i="71"/>
  <c r="E175" i="71"/>
  <c r="E174" i="71"/>
  <c r="E173" i="71"/>
  <c r="E172" i="71"/>
  <c r="E171" i="71"/>
  <c r="E170" i="71"/>
  <c r="D187" i="71"/>
  <c r="C187" i="71"/>
  <c r="B187" i="71"/>
  <c r="D186" i="71"/>
  <c r="C186" i="71"/>
  <c r="B186" i="71"/>
  <c r="D185" i="71"/>
  <c r="C185" i="71"/>
  <c r="B185" i="71"/>
  <c r="D184" i="71"/>
  <c r="C184" i="71"/>
  <c r="B184" i="71"/>
  <c r="D183" i="71"/>
  <c r="C183" i="71"/>
  <c r="B183" i="71"/>
  <c r="D182" i="71"/>
  <c r="C182" i="71"/>
  <c r="B182" i="71"/>
  <c r="D181" i="71"/>
  <c r="C181" i="71"/>
  <c r="B181" i="71"/>
  <c r="D180" i="71"/>
  <c r="C180" i="71"/>
  <c r="B180" i="71"/>
  <c r="D179" i="71"/>
  <c r="C179" i="71"/>
  <c r="B179" i="71"/>
  <c r="D178" i="71"/>
  <c r="C178" i="71"/>
  <c r="B178" i="71"/>
  <c r="D177" i="71"/>
  <c r="C177" i="71"/>
  <c r="B177" i="71"/>
  <c r="D176" i="71"/>
  <c r="C176" i="71"/>
  <c r="B176" i="71"/>
  <c r="D175" i="71"/>
  <c r="C175" i="71"/>
  <c r="B175" i="71"/>
  <c r="D174" i="71"/>
  <c r="C174" i="71"/>
  <c r="B174" i="71"/>
  <c r="D173" i="71"/>
  <c r="C173" i="71"/>
  <c r="B173" i="71"/>
  <c r="D172" i="71"/>
  <c r="C172" i="71"/>
  <c r="B172" i="71"/>
  <c r="D171" i="71"/>
  <c r="C171" i="71"/>
  <c r="B171" i="71"/>
  <c r="B170" i="71"/>
  <c r="D168" i="71"/>
  <c r="E168" i="71"/>
  <c r="C168" i="71"/>
  <c r="B168" i="71"/>
  <c r="E169" i="71"/>
  <c r="D149" i="71"/>
  <c r="E167" i="71"/>
  <c r="E166" i="71"/>
  <c r="E165" i="71"/>
  <c r="E164" i="71"/>
  <c r="E163" i="71"/>
  <c r="E161" i="71"/>
  <c r="E160" i="71"/>
  <c r="E159" i="71"/>
  <c r="E158" i="71"/>
  <c r="E157" i="71"/>
  <c r="E156" i="71"/>
  <c r="E155" i="71"/>
  <c r="E154" i="71"/>
  <c r="E153" i="71"/>
  <c r="E152" i="71"/>
  <c r="E151" i="71"/>
  <c r="E150" i="71"/>
  <c r="E149" i="71"/>
  <c r="D167" i="71"/>
  <c r="C167" i="71"/>
  <c r="B167" i="71"/>
  <c r="D166" i="71"/>
  <c r="C166" i="71"/>
  <c r="B166" i="71"/>
  <c r="D165" i="71"/>
  <c r="C165" i="71"/>
  <c r="B165" i="71"/>
  <c r="D164" i="71"/>
  <c r="C164" i="71"/>
  <c r="B164" i="71"/>
  <c r="D163" i="71"/>
  <c r="C163" i="71"/>
  <c r="B163" i="71"/>
  <c r="D161" i="71"/>
  <c r="C161" i="71"/>
  <c r="B161" i="71"/>
  <c r="D160" i="71"/>
  <c r="C160" i="71"/>
  <c r="B160" i="71"/>
  <c r="D159" i="71"/>
  <c r="C159" i="71"/>
  <c r="B159" i="71"/>
  <c r="D158" i="71"/>
  <c r="C158" i="71"/>
  <c r="B158" i="71"/>
  <c r="D157" i="71"/>
  <c r="C157" i="71"/>
  <c r="B157" i="71"/>
  <c r="D156" i="71"/>
  <c r="C156" i="71"/>
  <c r="B156" i="71"/>
  <c r="D155" i="71"/>
  <c r="C155" i="71"/>
  <c r="B155" i="71"/>
  <c r="D154" i="71"/>
  <c r="C154" i="71"/>
  <c r="B154" i="71"/>
  <c r="D153" i="71"/>
  <c r="C153" i="71"/>
  <c r="B153" i="71"/>
  <c r="D152" i="71"/>
  <c r="C152" i="71"/>
  <c r="B152" i="71"/>
  <c r="D151" i="71"/>
  <c r="C151" i="71"/>
  <c r="B151" i="71"/>
  <c r="D150" i="71"/>
  <c r="C150" i="71"/>
  <c r="B150" i="71"/>
  <c r="C149" i="71"/>
  <c r="B149" i="71"/>
  <c r="E147" i="71"/>
  <c r="D147" i="71"/>
  <c r="C147" i="71"/>
  <c r="B147" i="71"/>
  <c r="E146" i="71"/>
  <c r="D146" i="71"/>
  <c r="C146" i="71"/>
  <c r="B146" i="71"/>
  <c r="E145" i="71"/>
  <c r="D145" i="71"/>
  <c r="C145" i="71"/>
  <c r="B145" i="71"/>
  <c r="E144" i="71"/>
  <c r="D144" i="71"/>
  <c r="C144" i="71"/>
  <c r="B144" i="71"/>
  <c r="E143" i="71"/>
  <c r="D143" i="71"/>
  <c r="C143" i="71"/>
  <c r="B143" i="71"/>
  <c r="E142" i="71"/>
  <c r="D142" i="71"/>
  <c r="C142" i="71"/>
  <c r="B142" i="71"/>
  <c r="E141" i="71"/>
  <c r="D141" i="71"/>
  <c r="C141" i="71"/>
  <c r="B141" i="71"/>
  <c r="E140" i="71"/>
  <c r="D140" i="71"/>
  <c r="C140" i="71"/>
  <c r="B140" i="71"/>
  <c r="E139" i="71"/>
  <c r="D139" i="71"/>
  <c r="C139" i="71"/>
  <c r="B139" i="71"/>
  <c r="E138" i="71"/>
  <c r="D138" i="71"/>
  <c r="C138" i="71"/>
  <c r="B138" i="71"/>
  <c r="E137" i="71"/>
  <c r="D137" i="71"/>
  <c r="C137" i="71"/>
  <c r="B137" i="71"/>
  <c r="E136" i="71"/>
  <c r="D136" i="71"/>
  <c r="C136" i="71"/>
  <c r="B136" i="71"/>
  <c r="E135" i="71"/>
  <c r="D135" i="71"/>
  <c r="C135" i="71"/>
  <c r="B135" i="71"/>
  <c r="E134" i="71"/>
  <c r="D134" i="71"/>
  <c r="C134" i="71"/>
  <c r="B134" i="71"/>
  <c r="E133" i="71"/>
  <c r="D133" i="71"/>
  <c r="C133" i="71"/>
  <c r="B133" i="71"/>
  <c r="E132" i="71"/>
  <c r="D132" i="71"/>
  <c r="C132" i="71"/>
  <c r="B132" i="71"/>
  <c r="E131" i="71"/>
  <c r="D131" i="71"/>
  <c r="C131" i="71"/>
  <c r="B131" i="71"/>
  <c r="E130" i="71"/>
  <c r="D130" i="71"/>
  <c r="C130" i="71"/>
  <c r="B130" i="71"/>
  <c r="E129" i="71"/>
  <c r="D129" i="71"/>
  <c r="C129" i="71"/>
  <c r="B129" i="71"/>
  <c r="E128" i="71"/>
  <c r="D128" i="71"/>
  <c r="C128" i="71"/>
  <c r="B128" i="71"/>
  <c r="C9" i="71"/>
  <c r="B9" i="71"/>
  <c r="D124" i="71"/>
  <c r="D123" i="71"/>
  <c r="D114" i="71" l="1"/>
  <c r="C114" i="71"/>
  <c r="B114" i="71"/>
  <c r="D112" i="71"/>
  <c r="C112" i="71"/>
  <c r="B112" i="71"/>
  <c r="D92" i="71"/>
  <c r="C92" i="71"/>
  <c r="B92" i="71"/>
  <c r="D72" i="71"/>
  <c r="C72" i="71"/>
  <c r="B72" i="71"/>
  <c r="D52" i="71"/>
  <c r="C52" i="71"/>
  <c r="B52" i="71"/>
  <c r="D113" i="71"/>
  <c r="C113" i="71"/>
  <c r="B113" i="71"/>
  <c r="D127" i="71" l="1"/>
  <c r="C127" i="71"/>
  <c r="B127" i="71"/>
  <c r="D126" i="71"/>
  <c r="C126" i="71"/>
  <c r="B126" i="71"/>
  <c r="D125" i="71"/>
  <c r="C125" i="71"/>
  <c r="B125" i="71"/>
  <c r="C124" i="71"/>
  <c r="B124" i="71"/>
  <c r="C123" i="71"/>
  <c r="B123" i="71"/>
  <c r="D122" i="71"/>
  <c r="C122" i="71"/>
  <c r="B122" i="71"/>
  <c r="D121" i="71"/>
  <c r="C121" i="71"/>
  <c r="B121" i="71"/>
  <c r="D120" i="71"/>
  <c r="C120" i="71"/>
  <c r="B120" i="71"/>
  <c r="D119" i="71"/>
  <c r="C119" i="71"/>
  <c r="B119" i="71"/>
  <c r="D118" i="71"/>
  <c r="C118" i="71"/>
  <c r="B118" i="71"/>
  <c r="D117" i="71"/>
  <c r="C117" i="71"/>
  <c r="B117" i="71"/>
  <c r="D116" i="71"/>
  <c r="C116" i="71"/>
  <c r="B116" i="71"/>
  <c r="D115" i="71"/>
  <c r="C115" i="71"/>
  <c r="B115" i="71"/>
  <c r="D111" i="71"/>
  <c r="C111" i="71"/>
  <c r="B111" i="71"/>
  <c r="D91" i="71"/>
  <c r="C91" i="71"/>
  <c r="B91" i="71"/>
  <c r="D110" i="71"/>
  <c r="C110" i="71"/>
  <c r="B110" i="71"/>
  <c r="D109" i="71"/>
  <c r="C109" i="71"/>
  <c r="B109" i="71"/>
  <c r="D108" i="71"/>
  <c r="C108" i="71"/>
  <c r="B108" i="71"/>
  <c r="E127" i="71"/>
  <c r="E126" i="71"/>
  <c r="E125" i="71"/>
  <c r="E124" i="71"/>
  <c r="E123" i="71"/>
  <c r="E122" i="71"/>
  <c r="E121" i="71"/>
  <c r="E120" i="71"/>
  <c r="E119" i="71"/>
  <c r="E118" i="71"/>
  <c r="E117" i="71"/>
  <c r="E116" i="71"/>
  <c r="E115" i="71"/>
  <c r="E108" i="71"/>
  <c r="D106" i="71"/>
  <c r="C106" i="71"/>
  <c r="B106" i="71"/>
  <c r="D105" i="71"/>
  <c r="C105" i="71"/>
  <c r="B105" i="71"/>
  <c r="D104" i="71"/>
  <c r="C104" i="71"/>
  <c r="B104" i="71"/>
  <c r="D103" i="71"/>
  <c r="C103" i="71"/>
  <c r="B103" i="71"/>
  <c r="D83" i="71"/>
  <c r="C83" i="71"/>
  <c r="B83" i="71"/>
  <c r="D63" i="71"/>
  <c r="C63" i="71"/>
  <c r="B63" i="71"/>
  <c r="D107" i="71"/>
  <c r="C107" i="71"/>
  <c r="B107" i="71"/>
  <c r="D102" i="71"/>
  <c r="C102" i="71"/>
  <c r="B102" i="71"/>
  <c r="D101" i="71"/>
  <c r="C101" i="71"/>
  <c r="B101" i="71"/>
  <c r="D100" i="71"/>
  <c r="C100" i="71"/>
  <c r="B100" i="71"/>
  <c r="D99" i="71"/>
  <c r="C99" i="71"/>
  <c r="B99" i="71"/>
  <c r="D98" i="71"/>
  <c r="C98" i="71"/>
  <c r="B98" i="71"/>
  <c r="D97" i="71"/>
  <c r="C97" i="71"/>
  <c r="B97" i="71"/>
  <c r="D96" i="71"/>
  <c r="C96" i="71"/>
  <c r="B96" i="71"/>
  <c r="D95" i="71"/>
  <c r="C95" i="71"/>
  <c r="B95" i="71"/>
  <c r="D94" i="71"/>
  <c r="C94" i="71"/>
  <c r="B94" i="71"/>
  <c r="D93" i="71"/>
  <c r="C93" i="71"/>
  <c r="B93" i="71"/>
  <c r="D90" i="71"/>
  <c r="C90" i="71"/>
  <c r="B90" i="71"/>
  <c r="D89" i="71"/>
  <c r="C89" i="71"/>
  <c r="B89" i="71"/>
  <c r="E107" i="71"/>
  <c r="E106" i="71"/>
  <c r="E105" i="71"/>
  <c r="E104" i="71"/>
  <c r="E103" i="71"/>
  <c r="E102" i="71"/>
  <c r="E101" i="71"/>
  <c r="E100" i="71"/>
  <c r="E99" i="71"/>
  <c r="E98" i="71"/>
  <c r="E97" i="71"/>
  <c r="E96" i="71"/>
  <c r="E95" i="71"/>
  <c r="E94" i="71"/>
  <c r="E93" i="71"/>
  <c r="E92" i="71"/>
  <c r="E91" i="71"/>
  <c r="E90" i="71"/>
  <c r="E89" i="71"/>
  <c r="E88" i="71"/>
  <c r="D88" i="71"/>
  <c r="C88" i="71"/>
  <c r="B88" i="71"/>
  <c r="E87" i="71"/>
  <c r="D87" i="71"/>
  <c r="C87" i="71"/>
  <c r="B87" i="71"/>
  <c r="E86" i="71"/>
  <c r="D86" i="71"/>
  <c r="C86" i="71"/>
  <c r="B86" i="71"/>
  <c r="E85" i="71"/>
  <c r="D85" i="71"/>
  <c r="C85" i="71"/>
  <c r="B85" i="71"/>
  <c r="E84" i="71"/>
  <c r="D84" i="71"/>
  <c r="C84" i="71"/>
  <c r="B84" i="71"/>
  <c r="E83" i="71"/>
  <c r="E82" i="71"/>
  <c r="D82" i="71"/>
  <c r="C82" i="71"/>
  <c r="B82" i="71"/>
  <c r="E81" i="71"/>
  <c r="D81" i="71"/>
  <c r="C81" i="71"/>
  <c r="B81" i="71"/>
  <c r="E80" i="71"/>
  <c r="D80" i="71"/>
  <c r="C80" i="71"/>
  <c r="B80" i="71"/>
  <c r="E79" i="71"/>
  <c r="D79" i="71"/>
  <c r="C79" i="71"/>
  <c r="B79" i="71"/>
  <c r="E78" i="71"/>
  <c r="D78" i="71"/>
  <c r="C78" i="71"/>
  <c r="B78" i="71"/>
  <c r="E77" i="71"/>
  <c r="D77" i="71"/>
  <c r="C77" i="71"/>
  <c r="B77" i="71"/>
  <c r="E76" i="71"/>
  <c r="D76" i="71"/>
  <c r="C76" i="71"/>
  <c r="B76" i="71"/>
  <c r="E75" i="71"/>
  <c r="D75" i="71"/>
  <c r="C75" i="71"/>
  <c r="B75" i="71"/>
  <c r="E74" i="71"/>
  <c r="D74" i="71"/>
  <c r="C74" i="71"/>
  <c r="B74" i="71"/>
  <c r="E73" i="71"/>
  <c r="D73" i="71"/>
  <c r="C73" i="71"/>
  <c r="B73" i="71"/>
  <c r="E72" i="71"/>
  <c r="E71" i="71"/>
  <c r="D71" i="71"/>
  <c r="C71" i="71"/>
  <c r="B71" i="71"/>
  <c r="E70" i="71"/>
  <c r="D70" i="71"/>
  <c r="C70" i="71"/>
  <c r="B70" i="71"/>
  <c r="E69" i="71"/>
  <c r="D69" i="71"/>
  <c r="C69" i="71"/>
  <c r="B69" i="71"/>
  <c r="E68" i="71"/>
  <c r="D68" i="71"/>
  <c r="C68" i="71"/>
  <c r="B68" i="71"/>
  <c r="C6" i="71"/>
  <c r="B6" i="71"/>
  <c r="E67" i="71"/>
  <c r="E66" i="71"/>
  <c r="E65" i="71"/>
  <c r="E64" i="71"/>
  <c r="E63" i="71"/>
  <c r="D67" i="71"/>
  <c r="C67" i="71"/>
  <c r="B67" i="71"/>
  <c r="D66" i="71"/>
  <c r="C66" i="71"/>
  <c r="B66" i="71"/>
  <c r="D65" i="71"/>
  <c r="C65" i="71"/>
  <c r="B65" i="71"/>
  <c r="D64" i="71"/>
  <c r="C64" i="71"/>
  <c r="B64" i="71"/>
  <c r="D62" i="71"/>
  <c r="C62" i="71"/>
  <c r="B62" i="71"/>
  <c r="D61" i="71"/>
  <c r="C61" i="71"/>
  <c r="B61" i="71"/>
  <c r="D60" i="71"/>
  <c r="C60" i="71"/>
  <c r="B60" i="71"/>
  <c r="D59" i="71"/>
  <c r="C59" i="71"/>
  <c r="B59" i="71"/>
  <c r="D58" i="71"/>
  <c r="C58" i="71"/>
  <c r="B58" i="71"/>
  <c r="D57" i="71"/>
  <c r="C57" i="71"/>
  <c r="B57" i="71"/>
  <c r="D56" i="71"/>
  <c r="C56" i="71"/>
  <c r="B56" i="71"/>
  <c r="D55" i="71"/>
  <c r="C55" i="71"/>
  <c r="B55" i="71"/>
  <c r="D54" i="71"/>
  <c r="C54" i="71"/>
  <c r="B54" i="71"/>
  <c r="D53" i="71"/>
  <c r="C53" i="71"/>
  <c r="B53" i="71"/>
  <c r="E62" i="71"/>
  <c r="E61" i="71"/>
  <c r="E60" i="71"/>
  <c r="E59" i="71"/>
  <c r="E58" i="71"/>
  <c r="E57" i="71"/>
  <c r="E56" i="71"/>
  <c r="E55" i="71"/>
  <c r="E54" i="71"/>
  <c r="E53" i="71"/>
  <c r="E52" i="71"/>
  <c r="E51" i="71"/>
  <c r="D51" i="71"/>
  <c r="C51" i="71"/>
  <c r="B51" i="71"/>
  <c r="E50" i="71"/>
  <c r="E49" i="71"/>
  <c r="D49" i="71"/>
  <c r="D50" i="71"/>
  <c r="C50" i="71"/>
  <c r="B50" i="71"/>
  <c r="E48" i="71"/>
  <c r="D48" i="71"/>
  <c r="C49" i="71"/>
  <c r="B49" i="71"/>
  <c r="B48" i="71"/>
  <c r="C48" i="71"/>
  <c r="E47" i="71"/>
  <c r="D47" i="71"/>
  <c r="C47" i="71"/>
  <c r="B47" i="71"/>
  <c r="E45" i="71"/>
  <c r="D45" i="71"/>
  <c r="C45" i="71"/>
  <c r="B45" i="71"/>
  <c r="C4" i="71"/>
  <c r="B4" i="71"/>
  <c r="M8" i="1"/>
  <c r="M9" i="1"/>
  <c r="M10" i="1"/>
  <c r="M11" i="1"/>
  <c r="M12" i="1"/>
  <c r="C35" i="41"/>
  <c r="N3" i="1"/>
  <c r="N12" i="1"/>
  <c r="N11" i="1"/>
  <c r="N10" i="1"/>
  <c r="N9" i="1"/>
  <c r="N8" i="1"/>
  <c r="N7" i="1"/>
  <c r="M7" i="1"/>
  <c r="N6" i="1"/>
  <c r="M6" i="1"/>
  <c r="N5" i="1"/>
  <c r="M5" i="1"/>
  <c r="N4" i="1"/>
  <c r="M4" i="1"/>
  <c r="M3" i="1"/>
  <c r="U11" i="110"/>
  <c r="T11" i="110"/>
  <c r="U10" i="110"/>
  <c r="T10" i="110"/>
  <c r="U9" i="110"/>
  <c r="T9" i="110"/>
  <c r="U8" i="110"/>
  <c r="T8" i="110"/>
  <c r="U7" i="110"/>
  <c r="T7" i="110"/>
  <c r="U6" i="110"/>
  <c r="T6" i="110"/>
  <c r="U5" i="110"/>
  <c r="T5" i="110"/>
  <c r="U4" i="110"/>
  <c r="T4" i="110"/>
  <c r="U3" i="110"/>
  <c r="T3" i="110"/>
  <c r="U2" i="110"/>
  <c r="T2" i="110"/>
  <c r="U11" i="108"/>
  <c r="T11" i="108"/>
  <c r="U10" i="108"/>
  <c r="T10" i="108"/>
  <c r="U9" i="108"/>
  <c r="T9" i="108"/>
  <c r="U8" i="108"/>
  <c r="T8" i="108"/>
  <c r="U7" i="108"/>
  <c r="T7" i="108"/>
  <c r="U6" i="108"/>
  <c r="T6" i="108"/>
  <c r="U5" i="108"/>
  <c r="T5" i="108"/>
  <c r="U4" i="108"/>
  <c r="T4" i="108"/>
  <c r="U3" i="108"/>
  <c r="T3" i="108"/>
  <c r="U2" i="108"/>
  <c r="T2" i="108"/>
  <c r="U11" i="106"/>
  <c r="T11" i="106"/>
  <c r="U10" i="106"/>
  <c r="T10" i="106"/>
  <c r="U9" i="106"/>
  <c r="T9" i="106"/>
  <c r="U8" i="106"/>
  <c r="T8" i="106"/>
  <c r="U7" i="106"/>
  <c r="T7" i="106"/>
  <c r="U6" i="106"/>
  <c r="T6" i="106"/>
  <c r="U5" i="106"/>
  <c r="T5" i="106"/>
  <c r="U4" i="106"/>
  <c r="T4" i="106"/>
  <c r="U3" i="106"/>
  <c r="T3" i="106"/>
  <c r="U2" i="106"/>
  <c r="T2" i="106"/>
  <c r="U11" i="104"/>
  <c r="T11" i="104"/>
  <c r="U10" i="104"/>
  <c r="T10" i="104"/>
  <c r="U9" i="104"/>
  <c r="T9" i="104"/>
  <c r="U8" i="104"/>
  <c r="T8" i="104"/>
  <c r="U7" i="104"/>
  <c r="T7" i="104"/>
  <c r="U6" i="104"/>
  <c r="T6" i="104"/>
  <c r="U5" i="104"/>
  <c r="T5" i="104"/>
  <c r="U4" i="104"/>
  <c r="T4" i="104"/>
  <c r="U3" i="104"/>
  <c r="T3" i="104"/>
  <c r="U2" i="104"/>
  <c r="T2" i="104"/>
  <c r="U11" i="102"/>
  <c r="T11" i="102"/>
  <c r="U10" i="102"/>
  <c r="T10" i="102"/>
  <c r="U9" i="102"/>
  <c r="T9" i="102"/>
  <c r="U8" i="102"/>
  <c r="T8" i="102"/>
  <c r="U7" i="102"/>
  <c r="T7" i="102"/>
  <c r="U6" i="102"/>
  <c r="T6" i="102"/>
  <c r="U5" i="102"/>
  <c r="T5" i="102"/>
  <c r="U4" i="102"/>
  <c r="T4" i="102"/>
  <c r="U3" i="102"/>
  <c r="T3" i="102"/>
  <c r="U2" i="102"/>
  <c r="T2" i="102"/>
  <c r="U11" i="100"/>
  <c r="T11" i="100"/>
  <c r="U10" i="100"/>
  <c r="T10" i="100"/>
  <c r="U9" i="100"/>
  <c r="T9" i="100"/>
  <c r="U8" i="100"/>
  <c r="T8" i="100"/>
  <c r="U7" i="100"/>
  <c r="T7" i="100"/>
  <c r="U6" i="100"/>
  <c r="T6" i="100"/>
  <c r="U5" i="100"/>
  <c r="T5" i="100"/>
  <c r="U4" i="100"/>
  <c r="T4" i="100"/>
  <c r="U3" i="100"/>
  <c r="T3" i="100"/>
  <c r="U2" i="100"/>
  <c r="T2" i="100"/>
  <c r="U11" i="98"/>
  <c r="T11" i="98"/>
  <c r="U10" i="98"/>
  <c r="T10" i="98"/>
  <c r="U9" i="98"/>
  <c r="T9" i="98"/>
  <c r="U8" i="98"/>
  <c r="T8" i="98"/>
  <c r="U7" i="98"/>
  <c r="T7" i="98"/>
  <c r="U6" i="98"/>
  <c r="T6" i="98"/>
  <c r="U5" i="98"/>
  <c r="T5" i="98"/>
  <c r="U4" i="98"/>
  <c r="T4" i="98"/>
  <c r="U3" i="98"/>
  <c r="T3" i="98"/>
  <c r="U2" i="98"/>
  <c r="T2" i="98"/>
  <c r="U11" i="96"/>
  <c r="T11" i="96"/>
  <c r="U10" i="96"/>
  <c r="T10" i="96"/>
  <c r="U9" i="96"/>
  <c r="T9" i="96"/>
  <c r="U8" i="96"/>
  <c r="T8" i="96"/>
  <c r="U7" i="96"/>
  <c r="T7" i="96"/>
  <c r="U6" i="96"/>
  <c r="T6" i="96"/>
  <c r="U5" i="96"/>
  <c r="T5" i="96"/>
  <c r="U4" i="96"/>
  <c r="T4" i="96"/>
  <c r="U3" i="96"/>
  <c r="T3" i="96"/>
  <c r="U2" i="96"/>
  <c r="T2" i="96"/>
  <c r="U11" i="94"/>
  <c r="T11" i="94"/>
  <c r="U10" i="94"/>
  <c r="T10" i="94"/>
  <c r="U9" i="94"/>
  <c r="T9" i="94"/>
  <c r="U8" i="94"/>
  <c r="T8" i="94"/>
  <c r="U7" i="94"/>
  <c r="T7" i="94"/>
  <c r="U6" i="94"/>
  <c r="T6" i="94"/>
  <c r="U5" i="94"/>
  <c r="T5" i="94"/>
  <c r="U4" i="94"/>
  <c r="T4" i="94"/>
  <c r="U3" i="94"/>
  <c r="T3" i="94"/>
  <c r="U2" i="94"/>
  <c r="T2" i="94"/>
  <c r="U11" i="92"/>
  <c r="T11" i="92"/>
  <c r="U10" i="92"/>
  <c r="T10" i="92"/>
  <c r="U9" i="92"/>
  <c r="T9" i="92"/>
  <c r="U8" i="92"/>
  <c r="T8" i="92"/>
  <c r="U7" i="92"/>
  <c r="T7" i="92"/>
  <c r="U6" i="92"/>
  <c r="T6" i="92"/>
  <c r="U5" i="92"/>
  <c r="T5" i="92"/>
  <c r="U4" i="92"/>
  <c r="T4" i="92"/>
  <c r="U3" i="92"/>
  <c r="T3" i="92"/>
  <c r="U2" i="92"/>
  <c r="T2" i="92"/>
  <c r="U11" i="90"/>
  <c r="T11" i="90"/>
  <c r="U10" i="90"/>
  <c r="T10" i="90"/>
  <c r="U9" i="90"/>
  <c r="T9" i="90"/>
  <c r="U8" i="90"/>
  <c r="T8" i="90"/>
  <c r="U7" i="90"/>
  <c r="T7" i="90"/>
  <c r="U6" i="90"/>
  <c r="T6" i="90"/>
  <c r="U5" i="90"/>
  <c r="T5" i="90"/>
  <c r="U4" i="90"/>
  <c r="T4" i="90"/>
  <c r="U3" i="90"/>
  <c r="T3" i="90"/>
  <c r="U2" i="90"/>
  <c r="T2" i="90"/>
  <c r="U11" i="88"/>
  <c r="T11" i="88"/>
  <c r="U10" i="88"/>
  <c r="T10" i="88"/>
  <c r="U9" i="88"/>
  <c r="T9" i="88"/>
  <c r="U8" i="88"/>
  <c r="T8" i="88"/>
  <c r="U7" i="88"/>
  <c r="T7" i="88"/>
  <c r="U6" i="88"/>
  <c r="T6" i="88"/>
  <c r="U5" i="88"/>
  <c r="T5" i="88"/>
  <c r="U4" i="88"/>
  <c r="T4" i="88"/>
  <c r="U3" i="88"/>
  <c r="T3" i="88"/>
  <c r="U2" i="88"/>
  <c r="T2" i="88"/>
  <c r="U11" i="86"/>
  <c r="T11" i="86"/>
  <c r="U10" i="86"/>
  <c r="T10" i="86"/>
  <c r="U9" i="86"/>
  <c r="T9" i="86"/>
  <c r="U8" i="86"/>
  <c r="T8" i="86"/>
  <c r="U7" i="86"/>
  <c r="T7" i="86"/>
  <c r="U6" i="86"/>
  <c r="T6" i="86"/>
  <c r="U5" i="86"/>
  <c r="T5" i="86"/>
  <c r="U4" i="86"/>
  <c r="T4" i="86"/>
  <c r="U3" i="86"/>
  <c r="T3" i="86"/>
  <c r="U2" i="86"/>
  <c r="T2" i="86"/>
  <c r="U11" i="84"/>
  <c r="T11" i="84"/>
  <c r="U10" i="84"/>
  <c r="T10" i="84"/>
  <c r="U9" i="84"/>
  <c r="T9" i="84"/>
  <c r="U8" i="84"/>
  <c r="T8" i="84"/>
  <c r="U7" i="84"/>
  <c r="T7" i="84"/>
  <c r="U6" i="84"/>
  <c r="T6" i="84"/>
  <c r="U5" i="84"/>
  <c r="T5" i="84"/>
  <c r="U4" i="84"/>
  <c r="T4" i="84"/>
  <c r="U3" i="84"/>
  <c r="T3" i="84"/>
  <c r="U2" i="84"/>
  <c r="T2" i="84"/>
  <c r="U11" i="82"/>
  <c r="T11" i="82"/>
  <c r="U10" i="82"/>
  <c r="T10" i="82"/>
  <c r="U9" i="82"/>
  <c r="T9" i="82"/>
  <c r="U8" i="82"/>
  <c r="T8" i="82"/>
  <c r="U7" i="82"/>
  <c r="T7" i="82"/>
  <c r="U6" i="82"/>
  <c r="T6" i="82"/>
  <c r="U5" i="82"/>
  <c r="T5" i="82"/>
  <c r="U4" i="82"/>
  <c r="T4" i="82"/>
  <c r="U3" i="82"/>
  <c r="T3" i="82"/>
  <c r="U2" i="82"/>
  <c r="T2" i="82"/>
  <c r="U11" i="80"/>
  <c r="T11" i="80"/>
  <c r="U10" i="80"/>
  <c r="T10" i="80"/>
  <c r="U9" i="80"/>
  <c r="T9" i="80"/>
  <c r="U8" i="80"/>
  <c r="T8" i="80"/>
  <c r="U7" i="80"/>
  <c r="T7" i="80"/>
  <c r="U6" i="80"/>
  <c r="T6" i="80"/>
  <c r="U5" i="80"/>
  <c r="T5" i="80"/>
  <c r="U4" i="80"/>
  <c r="T4" i="80"/>
  <c r="U3" i="80"/>
  <c r="T3" i="80"/>
  <c r="U2" i="80"/>
  <c r="T2" i="80"/>
  <c r="U11" i="78"/>
  <c r="T11" i="78"/>
  <c r="U10" i="78"/>
  <c r="T10" i="78"/>
  <c r="U9" i="78"/>
  <c r="T9" i="78"/>
  <c r="U8" i="78"/>
  <c r="T8" i="78"/>
  <c r="U7" i="78"/>
  <c r="T7" i="78"/>
  <c r="U6" i="78"/>
  <c r="T6" i="78"/>
  <c r="U5" i="78"/>
  <c r="T5" i="78"/>
  <c r="U4" i="78"/>
  <c r="T4" i="78"/>
  <c r="U3" i="78"/>
  <c r="T3" i="78"/>
  <c r="U2" i="78"/>
  <c r="T2" i="78"/>
  <c r="U11" i="76"/>
  <c r="T11" i="76"/>
  <c r="U10" i="76"/>
  <c r="T10" i="76"/>
  <c r="U9" i="76"/>
  <c r="T9" i="76"/>
  <c r="U8" i="76"/>
  <c r="T8" i="76"/>
  <c r="U7" i="76"/>
  <c r="T7" i="76"/>
  <c r="U6" i="76"/>
  <c r="T6" i="76"/>
  <c r="U5" i="76"/>
  <c r="T5" i="76"/>
  <c r="U4" i="76"/>
  <c r="T4" i="76"/>
  <c r="U3" i="76"/>
  <c r="T3" i="76"/>
  <c r="U2" i="76"/>
  <c r="T2" i="76"/>
  <c r="U11" i="74"/>
  <c r="T11" i="74"/>
  <c r="U10" i="74"/>
  <c r="T10" i="74"/>
  <c r="U9" i="74"/>
  <c r="T9" i="74"/>
  <c r="U8" i="74"/>
  <c r="T8" i="74"/>
  <c r="U7" i="74"/>
  <c r="T7" i="74"/>
  <c r="U6" i="74"/>
  <c r="T6" i="74"/>
  <c r="U5" i="74"/>
  <c r="T5" i="74"/>
  <c r="U4" i="74"/>
  <c r="T4" i="74"/>
  <c r="U3" i="74"/>
  <c r="T3" i="74"/>
  <c r="U2" i="74"/>
  <c r="T2" i="74"/>
  <c r="U11" i="41"/>
  <c r="U10" i="41"/>
  <c r="U9" i="41"/>
  <c r="U8" i="41"/>
  <c r="U7" i="41"/>
  <c r="U6" i="41"/>
  <c r="U5" i="41"/>
  <c r="U4" i="41"/>
  <c r="U3" i="41"/>
  <c r="U2" i="41"/>
  <c r="T11" i="41"/>
  <c r="T10" i="41"/>
  <c r="T9" i="41"/>
  <c r="T8" i="41"/>
  <c r="T7" i="41"/>
  <c r="T6" i="41"/>
  <c r="T5" i="41"/>
  <c r="T2" i="41"/>
  <c r="T3" i="41"/>
  <c r="T4" i="41"/>
  <c r="N2" i="92"/>
  <c r="H427" i="71" l="1"/>
  <c r="H425" i="71"/>
  <c r="H423" i="71"/>
  <c r="H421" i="71"/>
  <c r="H419" i="71"/>
  <c r="H417" i="71"/>
  <c r="H415" i="71"/>
  <c r="H413" i="71"/>
  <c r="H411" i="71"/>
  <c r="H409" i="71"/>
  <c r="H407" i="71"/>
  <c r="H405" i="71"/>
  <c r="H403" i="71"/>
  <c r="H401" i="71"/>
  <c r="H399" i="71"/>
  <c r="H397" i="71"/>
  <c r="H395" i="71"/>
  <c r="H393" i="71"/>
  <c r="H391" i="71"/>
  <c r="H389" i="71"/>
  <c r="H387" i="71"/>
  <c r="H385" i="71"/>
  <c r="H383" i="71"/>
  <c r="H381" i="71"/>
  <c r="H379" i="71"/>
  <c r="H377" i="71"/>
  <c r="H375" i="71"/>
  <c r="H373" i="71"/>
  <c r="H371" i="71"/>
  <c r="H369" i="71"/>
  <c r="H367" i="71"/>
  <c r="H365" i="71"/>
  <c r="H363" i="71"/>
  <c r="H361" i="71"/>
  <c r="H359" i="71"/>
  <c r="H357" i="71"/>
  <c r="H355" i="71"/>
  <c r="H353" i="71"/>
  <c r="H351" i="71"/>
  <c r="H349" i="71"/>
  <c r="H347" i="71"/>
  <c r="H345" i="71"/>
  <c r="H343" i="71"/>
  <c r="H341" i="71"/>
  <c r="H339" i="71"/>
  <c r="H337" i="71"/>
  <c r="H335" i="71"/>
  <c r="H333" i="71"/>
  <c r="H331" i="71"/>
  <c r="H329" i="71"/>
  <c r="H327" i="71"/>
  <c r="H325" i="71"/>
  <c r="H323" i="71"/>
  <c r="H321" i="71"/>
  <c r="H319" i="71"/>
  <c r="H317" i="71"/>
  <c r="H315" i="71"/>
  <c r="H313" i="71"/>
  <c r="H311" i="71"/>
  <c r="H309" i="71"/>
  <c r="H307" i="71"/>
  <c r="H305" i="71"/>
  <c r="H303" i="71"/>
  <c r="H301" i="71"/>
  <c r="H299" i="71"/>
  <c r="H297" i="71"/>
  <c r="H295" i="71"/>
  <c r="H293" i="71"/>
  <c r="H291" i="71"/>
  <c r="H289" i="71"/>
  <c r="H287" i="71"/>
  <c r="H285" i="71"/>
  <c r="H283" i="71"/>
  <c r="H281" i="71"/>
  <c r="H279" i="71"/>
  <c r="H277" i="71"/>
  <c r="H275" i="71"/>
  <c r="H273" i="71"/>
  <c r="H271" i="71"/>
  <c r="H269" i="71"/>
  <c r="H267" i="71"/>
  <c r="H265" i="71"/>
  <c r="H263" i="71"/>
  <c r="H261" i="71"/>
  <c r="H259" i="71"/>
  <c r="H426" i="71"/>
  <c r="H422" i="71"/>
  <c r="H418" i="71"/>
  <c r="H414" i="71"/>
  <c r="H410" i="71"/>
  <c r="H406" i="71"/>
  <c r="H402" i="71"/>
  <c r="H398" i="71"/>
  <c r="H394" i="71"/>
  <c r="H390" i="71"/>
  <c r="H386" i="71"/>
  <c r="H382" i="71"/>
  <c r="H378" i="71"/>
  <c r="H374" i="71"/>
  <c r="H370" i="71"/>
  <c r="H366" i="71"/>
  <c r="H362" i="71"/>
  <c r="H358" i="71"/>
  <c r="H354" i="71"/>
  <c r="H350" i="71"/>
  <c r="H346" i="71"/>
  <c r="H342" i="71"/>
  <c r="H338" i="71"/>
  <c r="H334" i="71"/>
  <c r="H330" i="71"/>
  <c r="H326" i="71"/>
  <c r="H322" i="71"/>
  <c r="H318" i="71"/>
  <c r="H314" i="71"/>
  <c r="H310" i="71"/>
  <c r="H306" i="71"/>
  <c r="H302" i="71"/>
  <c r="H298" i="71"/>
  <c r="H294" i="71"/>
  <c r="H290" i="71"/>
  <c r="H286" i="71"/>
  <c r="H282" i="71"/>
  <c r="H278" i="71"/>
  <c r="H274" i="71"/>
  <c r="H270" i="71"/>
  <c r="H266" i="71"/>
  <c r="H262" i="71"/>
  <c r="H258" i="71"/>
  <c r="H256" i="71"/>
  <c r="H254" i="71"/>
  <c r="H252" i="71"/>
  <c r="H250" i="71"/>
  <c r="H248" i="71"/>
  <c r="H246" i="71"/>
  <c r="H244" i="71"/>
  <c r="H242" i="71"/>
  <c r="H240" i="71"/>
  <c r="H238" i="71"/>
  <c r="H236" i="71"/>
  <c r="H234" i="71"/>
  <c r="H232" i="71"/>
  <c r="H230" i="71"/>
  <c r="H228" i="71"/>
  <c r="H226" i="71"/>
  <c r="H224" i="71"/>
  <c r="H222" i="71"/>
  <c r="H220" i="71"/>
  <c r="H218" i="71"/>
  <c r="H216" i="71"/>
  <c r="H214" i="71"/>
  <c r="H212" i="71"/>
  <c r="H210" i="71"/>
  <c r="H208" i="71"/>
  <c r="H206" i="71"/>
  <c r="H204" i="71"/>
  <c r="H202" i="71"/>
  <c r="H200" i="71"/>
  <c r="H198" i="71"/>
  <c r="H196" i="71"/>
  <c r="H194" i="71"/>
  <c r="H192" i="71"/>
  <c r="H190" i="71"/>
  <c r="H188" i="71"/>
  <c r="H186" i="71"/>
  <c r="H184" i="71"/>
  <c r="H182" i="71"/>
  <c r="H180" i="71"/>
  <c r="H178" i="71"/>
  <c r="H176" i="71"/>
  <c r="H174" i="71"/>
  <c r="H172" i="71"/>
  <c r="H170" i="71"/>
  <c r="H168" i="71"/>
  <c r="H166" i="71"/>
  <c r="H164" i="71"/>
  <c r="H162" i="71"/>
  <c r="H160" i="71"/>
  <c r="H158" i="71"/>
  <c r="H156" i="71"/>
  <c r="H154" i="71"/>
  <c r="H152" i="71"/>
  <c r="H150" i="71"/>
  <c r="H148" i="71"/>
  <c r="H146" i="71"/>
  <c r="H144" i="71"/>
  <c r="H142" i="71"/>
  <c r="H140" i="71"/>
  <c r="H138" i="71"/>
  <c r="H136" i="71"/>
  <c r="H134" i="71"/>
  <c r="H132" i="71"/>
  <c r="H130" i="71"/>
  <c r="H128" i="71"/>
  <c r="H126" i="71"/>
  <c r="H124" i="71"/>
  <c r="H122" i="71"/>
  <c r="H120" i="71"/>
  <c r="H118" i="71"/>
  <c r="H116" i="71"/>
  <c r="H114" i="71"/>
  <c r="H112" i="71"/>
  <c r="H110" i="71"/>
  <c r="H108" i="71"/>
  <c r="H106" i="71"/>
  <c r="H104" i="71"/>
  <c r="H102" i="71"/>
  <c r="H100" i="71"/>
  <c r="H98" i="71"/>
  <c r="H96" i="71"/>
  <c r="H94" i="71"/>
  <c r="H92" i="71"/>
  <c r="H90" i="71"/>
  <c r="H88" i="71"/>
  <c r="H86" i="71"/>
  <c r="H84" i="71"/>
  <c r="H82" i="71"/>
  <c r="H80" i="71"/>
  <c r="H78" i="71"/>
  <c r="H76" i="71"/>
  <c r="H74" i="71"/>
  <c r="H72" i="71"/>
  <c r="H70" i="71"/>
  <c r="H68" i="71"/>
  <c r="H66" i="71"/>
  <c r="H64" i="71"/>
  <c r="H62" i="71"/>
  <c r="H60" i="71"/>
  <c r="H58" i="71"/>
  <c r="H56" i="71"/>
  <c r="H54" i="71"/>
  <c r="H52" i="71"/>
  <c r="H50" i="71"/>
  <c r="H48" i="71"/>
  <c r="H46" i="71"/>
  <c r="H44" i="71"/>
  <c r="H42" i="71"/>
  <c r="H40" i="71"/>
  <c r="H38" i="71"/>
  <c r="H36" i="71"/>
  <c r="H34" i="71"/>
  <c r="H32" i="71"/>
  <c r="H30" i="71"/>
  <c r="H28" i="71"/>
  <c r="H22" i="71"/>
  <c r="H20" i="71"/>
  <c r="H18" i="71"/>
  <c r="H16" i="71"/>
  <c r="H14" i="71"/>
  <c r="H12" i="71"/>
  <c r="H10" i="71"/>
  <c r="H8" i="71"/>
  <c r="H6" i="71"/>
  <c r="H4" i="71"/>
  <c r="H424" i="71"/>
  <c r="H420" i="71"/>
  <c r="H412" i="71"/>
  <c r="H404" i="71"/>
  <c r="H396" i="71"/>
  <c r="H388" i="71"/>
  <c r="H380" i="71"/>
  <c r="H372" i="71"/>
  <c r="H364" i="71"/>
  <c r="H356" i="71"/>
  <c r="H348" i="71"/>
  <c r="H340" i="71"/>
  <c r="H332" i="71"/>
  <c r="H324" i="71"/>
  <c r="H316" i="71"/>
  <c r="H308" i="71"/>
  <c r="H300" i="71"/>
  <c r="H292" i="71"/>
  <c r="H284" i="71"/>
  <c r="H276" i="71"/>
  <c r="H268" i="71"/>
  <c r="H260" i="7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83" i="71"/>
  <c r="H79" i="71"/>
  <c r="H75" i="71"/>
  <c r="H71" i="71"/>
  <c r="H67" i="71"/>
  <c r="H63" i="71"/>
  <c r="H59" i="71"/>
  <c r="H55" i="71"/>
  <c r="H51" i="71"/>
  <c r="H47" i="71"/>
  <c r="H43" i="71"/>
  <c r="H39" i="71"/>
  <c r="H35" i="71"/>
  <c r="H31" i="71"/>
  <c r="H23" i="71"/>
  <c r="H19" i="71"/>
  <c r="H15" i="71"/>
  <c r="H11" i="71"/>
  <c r="H7" i="71"/>
  <c r="H416" i="71"/>
  <c r="H408" i="71"/>
  <c r="H400" i="71"/>
  <c r="H392" i="71"/>
  <c r="H376" i="71"/>
  <c r="H360" i="71"/>
  <c r="H344" i="71"/>
  <c r="H328" i="71"/>
  <c r="H312" i="71"/>
  <c r="H296" i="71"/>
  <c r="H280" i="71"/>
  <c r="H264" i="71"/>
  <c r="H253" i="71"/>
  <c r="H245" i="71"/>
  <c r="H237" i="71"/>
  <c r="H229" i="71"/>
  <c r="H221" i="71"/>
  <c r="H213" i="71"/>
  <c r="H205" i="71"/>
  <c r="H197" i="71"/>
  <c r="H189" i="71"/>
  <c r="H181" i="71"/>
  <c r="H173" i="71"/>
  <c r="H165" i="71"/>
  <c r="H157" i="71"/>
  <c r="H149" i="71"/>
  <c r="H141" i="71"/>
  <c r="H133" i="71"/>
  <c r="H125" i="71"/>
  <c r="H117" i="71"/>
  <c r="H109" i="71"/>
  <c r="H101" i="71"/>
  <c r="H93" i="71"/>
  <c r="H85" i="71"/>
  <c r="H77" i="71"/>
  <c r="H69" i="71"/>
  <c r="H61" i="71"/>
  <c r="H53" i="71"/>
  <c r="H45" i="71"/>
  <c r="H37" i="71"/>
  <c r="H29" i="71"/>
  <c r="H17" i="71"/>
  <c r="H9" i="71"/>
  <c r="H384" i="71"/>
  <c r="H368" i="71"/>
  <c r="H352" i="71"/>
  <c r="H336" i="71"/>
  <c r="H320" i="71"/>
  <c r="H304" i="71"/>
  <c r="H288" i="71"/>
  <c r="H272" i="71"/>
  <c r="H257" i="71"/>
  <c r="H249" i="71"/>
  <c r="H241" i="71"/>
  <c r="H233" i="71"/>
  <c r="H225" i="71"/>
  <c r="H217" i="71"/>
  <c r="H209" i="71"/>
  <c r="H201" i="71"/>
  <c r="H193" i="71"/>
  <c r="H185" i="71"/>
  <c r="H177" i="71"/>
  <c r="H169" i="71"/>
  <c r="H161" i="71"/>
  <c r="H153" i="71"/>
  <c r="H145" i="71"/>
  <c r="H137" i="71"/>
  <c r="H129" i="71"/>
  <c r="H121" i="71"/>
  <c r="H113" i="71"/>
  <c r="H105" i="71"/>
  <c r="H97" i="71"/>
  <c r="H89" i="71"/>
  <c r="H81" i="71"/>
  <c r="H73" i="71"/>
  <c r="H65" i="71"/>
  <c r="H57" i="71"/>
  <c r="H49" i="71"/>
  <c r="H41" i="71"/>
  <c r="H33" i="71"/>
  <c r="H21" i="71"/>
  <c r="H13" i="71"/>
  <c r="H5" i="71"/>
  <c r="P7" i="80"/>
  <c r="N7" i="80"/>
  <c r="N6" i="80"/>
  <c r="N5" i="80"/>
  <c r="P2" i="80"/>
  <c r="N2" i="80"/>
  <c r="N2" i="78" l="1"/>
  <c r="N3" i="76"/>
  <c r="N4" i="76"/>
  <c r="N5" i="76"/>
  <c r="N6" i="76"/>
  <c r="N7" i="76"/>
  <c r="N8" i="76"/>
  <c r="N9" i="76"/>
  <c r="N10" i="76"/>
  <c r="N11" i="76"/>
  <c r="P11" i="74"/>
  <c r="N2" i="41" l="1"/>
  <c r="D795" i="100"/>
  <c r="C795" i="100"/>
  <c r="E794" i="100"/>
  <c r="E777" i="100"/>
  <c r="D755" i="100"/>
  <c r="C755" i="100"/>
  <c r="E754" i="100"/>
  <c r="E737" i="100"/>
  <c r="D715" i="100"/>
  <c r="C715" i="100"/>
  <c r="E714" i="100"/>
  <c r="E697" i="100"/>
  <c r="D675" i="100"/>
  <c r="C675" i="100"/>
  <c r="E674" i="100"/>
  <c r="E657" i="100"/>
  <c r="D635" i="100"/>
  <c r="C635" i="100"/>
  <c r="E634" i="100"/>
  <c r="E617" i="100"/>
  <c r="D595" i="100"/>
  <c r="C595" i="100"/>
  <c r="E594" i="100"/>
  <c r="E577" i="100"/>
  <c r="D555" i="100"/>
  <c r="C555" i="100"/>
  <c r="E554" i="100"/>
  <c r="E537" i="100"/>
  <c r="D515" i="100"/>
  <c r="C515" i="100"/>
  <c r="E514" i="100"/>
  <c r="E497" i="100"/>
  <c r="D475" i="100"/>
  <c r="C475" i="100"/>
  <c r="E474" i="100"/>
  <c r="E457" i="100"/>
  <c r="D435" i="100"/>
  <c r="C435" i="100"/>
  <c r="E434" i="100"/>
  <c r="E417" i="100"/>
  <c r="D395" i="100"/>
  <c r="C395" i="100"/>
  <c r="E394" i="100"/>
  <c r="E377" i="100"/>
  <c r="D355" i="100"/>
  <c r="C355" i="100"/>
  <c r="E354" i="100"/>
  <c r="E337" i="100"/>
  <c r="D315" i="100"/>
  <c r="C315" i="100"/>
  <c r="E314" i="100"/>
  <c r="E297" i="100"/>
  <c r="D275" i="100"/>
  <c r="C275" i="100"/>
  <c r="E274" i="100"/>
  <c r="E257" i="100"/>
  <c r="D235" i="100"/>
  <c r="C235" i="100"/>
  <c r="E234" i="100"/>
  <c r="E217" i="100"/>
  <c r="D195" i="100"/>
  <c r="C195" i="100"/>
  <c r="E194" i="100"/>
  <c r="E177" i="100"/>
  <c r="D155" i="100"/>
  <c r="C155" i="100"/>
  <c r="E154" i="100"/>
  <c r="E137" i="100"/>
  <c r="D115" i="100"/>
  <c r="C115" i="100"/>
  <c r="E114" i="100"/>
  <c r="E97" i="100"/>
  <c r="D75" i="100"/>
  <c r="C75" i="100"/>
  <c r="E74" i="100"/>
  <c r="E57" i="100"/>
  <c r="D35" i="100"/>
  <c r="C35" i="100"/>
  <c r="E34" i="100"/>
  <c r="E17" i="100"/>
  <c r="C23" i="71"/>
  <c r="C21" i="71"/>
  <c r="C20" i="71"/>
  <c r="C19" i="71"/>
  <c r="C18" i="71"/>
  <c r="C16" i="71"/>
  <c r="C15" i="71"/>
  <c r="C14" i="71"/>
  <c r="C13" i="71"/>
  <c r="C12" i="71"/>
  <c r="C11" i="71"/>
  <c r="C10" i="71"/>
  <c r="C8" i="71"/>
  <c r="C7" i="71"/>
  <c r="C5" i="71"/>
  <c r="B23" i="71"/>
  <c r="B21" i="71"/>
  <c r="B20" i="71"/>
  <c r="B19" i="71"/>
  <c r="B18" i="71"/>
  <c r="B16" i="71"/>
  <c r="B15" i="71"/>
  <c r="B14" i="71"/>
  <c r="B13" i="71"/>
  <c r="B12" i="71"/>
  <c r="B11" i="71"/>
  <c r="B10" i="71"/>
  <c r="B8" i="71"/>
  <c r="B7" i="71"/>
  <c r="B5" i="71"/>
  <c r="B23" i="111"/>
  <c r="B22" i="111"/>
  <c r="B21" i="111"/>
  <c r="B20" i="111"/>
  <c r="B19" i="111"/>
  <c r="B18" i="111"/>
  <c r="B17" i="111"/>
  <c r="B16" i="111"/>
  <c r="B15" i="111"/>
  <c r="B14" i="111"/>
  <c r="B13" i="111"/>
  <c r="B12" i="111"/>
  <c r="B11" i="111"/>
  <c r="B10" i="111"/>
  <c r="B9" i="111"/>
  <c r="B8" i="111"/>
  <c r="B7" i="111"/>
  <c r="B6" i="111"/>
  <c r="B5" i="111"/>
  <c r="B4" i="111"/>
  <c r="C2" i="111"/>
  <c r="E1" i="111"/>
  <c r="D1" i="111"/>
  <c r="D795" i="110"/>
  <c r="C795" i="110"/>
  <c r="E794" i="110"/>
  <c r="C778" i="110"/>
  <c r="E777" i="110"/>
  <c r="D755" i="110"/>
  <c r="C755" i="110"/>
  <c r="E754" i="110"/>
  <c r="C738" i="110"/>
  <c r="E737" i="110"/>
  <c r="D715" i="110"/>
  <c r="C715" i="110"/>
  <c r="E714" i="110"/>
  <c r="E697" i="110"/>
  <c r="D675" i="110"/>
  <c r="C675" i="110"/>
  <c r="E674" i="110"/>
  <c r="E657" i="110"/>
  <c r="D635" i="110"/>
  <c r="C635" i="110"/>
  <c r="E634" i="110"/>
  <c r="E617" i="110"/>
  <c r="D595" i="110"/>
  <c r="C595" i="110"/>
  <c r="E594" i="110"/>
  <c r="E577" i="110"/>
  <c r="D555" i="110"/>
  <c r="C555" i="110"/>
  <c r="E554" i="110"/>
  <c r="E537" i="110"/>
  <c r="D515" i="110"/>
  <c r="C515" i="110"/>
  <c r="E514" i="110"/>
  <c r="C498" i="110"/>
  <c r="E497" i="110"/>
  <c r="D475" i="110"/>
  <c r="C475" i="110"/>
  <c r="E474" i="110"/>
  <c r="C458" i="110"/>
  <c r="E457" i="110"/>
  <c r="D435" i="110"/>
  <c r="C435" i="110"/>
  <c r="E434" i="110"/>
  <c r="C418" i="110"/>
  <c r="E417" i="110"/>
  <c r="D395" i="110"/>
  <c r="C395" i="110"/>
  <c r="E394" i="110"/>
  <c r="C378" i="110"/>
  <c r="E377" i="110"/>
  <c r="D355" i="110"/>
  <c r="C355" i="110"/>
  <c r="E354" i="110"/>
  <c r="C338" i="110"/>
  <c r="E337" i="110"/>
  <c r="D315" i="110"/>
  <c r="C315" i="110"/>
  <c r="E314" i="110"/>
  <c r="C298" i="110"/>
  <c r="E297" i="110"/>
  <c r="D275" i="110"/>
  <c r="C275" i="110"/>
  <c r="E274" i="110"/>
  <c r="C258" i="110"/>
  <c r="E257" i="110"/>
  <c r="D235" i="110"/>
  <c r="C235" i="110"/>
  <c r="E234" i="110"/>
  <c r="C218" i="110"/>
  <c r="E217" i="110"/>
  <c r="D195" i="110"/>
  <c r="C195" i="110"/>
  <c r="E194" i="110"/>
  <c r="E177" i="110"/>
  <c r="D155" i="110"/>
  <c r="C155" i="110"/>
  <c r="E154" i="110"/>
  <c r="C138" i="110"/>
  <c r="E137" i="110"/>
  <c r="D115" i="110"/>
  <c r="C115" i="110"/>
  <c r="E114" i="110"/>
  <c r="C98" i="110"/>
  <c r="E97" i="110"/>
  <c r="D75" i="110"/>
  <c r="C75" i="110"/>
  <c r="E74" i="110"/>
  <c r="C58" i="110"/>
  <c r="E57" i="110"/>
  <c r="D35" i="110"/>
  <c r="C35" i="110"/>
  <c r="E34" i="110"/>
  <c r="E17" i="110"/>
  <c r="P11" i="110"/>
  <c r="N11" i="110"/>
  <c r="P10" i="110"/>
  <c r="N10" i="110"/>
  <c r="P9" i="110"/>
  <c r="N9" i="110"/>
  <c r="P8" i="110"/>
  <c r="N8" i="110"/>
  <c r="P7" i="110"/>
  <c r="N7" i="110"/>
  <c r="P6" i="110"/>
  <c r="N6" i="110"/>
  <c r="P5" i="110"/>
  <c r="N5" i="110"/>
  <c r="P4" i="110"/>
  <c r="N4" i="110"/>
  <c r="P3" i="110"/>
  <c r="N3" i="110"/>
  <c r="P2" i="110"/>
  <c r="N2" i="110"/>
  <c r="B23" i="109"/>
  <c r="B22" i="109"/>
  <c r="B21" i="109"/>
  <c r="B20" i="109"/>
  <c r="B19" i="109"/>
  <c r="B18" i="109"/>
  <c r="B17" i="109"/>
  <c r="B16" i="109"/>
  <c r="B15" i="109"/>
  <c r="B14" i="109"/>
  <c r="B13" i="109"/>
  <c r="B12" i="109"/>
  <c r="B11" i="109"/>
  <c r="B10" i="109"/>
  <c r="B9" i="109"/>
  <c r="B8" i="109"/>
  <c r="B7" i="109"/>
  <c r="B6" i="109"/>
  <c r="B5" i="109"/>
  <c r="B4" i="109"/>
  <c r="C2" i="109"/>
  <c r="E1" i="109"/>
  <c r="D1" i="109"/>
  <c r="D795" i="108"/>
  <c r="C795" i="108"/>
  <c r="E794" i="108"/>
  <c r="C778" i="108"/>
  <c r="E777" i="108"/>
  <c r="D755" i="108"/>
  <c r="C755" i="108"/>
  <c r="E754" i="108"/>
  <c r="C738" i="108"/>
  <c r="E737" i="108"/>
  <c r="D715" i="108"/>
  <c r="C715" i="108"/>
  <c r="E714" i="108"/>
  <c r="E697" i="108"/>
  <c r="D675" i="108"/>
  <c r="C675" i="108"/>
  <c r="E674" i="108"/>
  <c r="E657" i="108"/>
  <c r="D635" i="108"/>
  <c r="C635" i="108"/>
  <c r="E634" i="108"/>
  <c r="E617" i="108"/>
  <c r="D595" i="108"/>
  <c r="C595" i="108"/>
  <c r="E594" i="108"/>
  <c r="E577" i="108"/>
  <c r="D555" i="108"/>
  <c r="C555" i="108"/>
  <c r="E554" i="108"/>
  <c r="E537" i="108"/>
  <c r="D515" i="108"/>
  <c r="C515" i="108"/>
  <c r="E514" i="108"/>
  <c r="C498" i="108"/>
  <c r="E497" i="108"/>
  <c r="D475" i="108"/>
  <c r="C475" i="108"/>
  <c r="E474" i="108"/>
  <c r="C458" i="108"/>
  <c r="E457" i="108"/>
  <c r="D435" i="108"/>
  <c r="C435" i="108"/>
  <c r="E434" i="108"/>
  <c r="C418" i="108"/>
  <c r="E417" i="108"/>
  <c r="D395" i="108"/>
  <c r="C395" i="108"/>
  <c r="E394" i="108"/>
  <c r="C378" i="108"/>
  <c r="E377" i="108"/>
  <c r="D355" i="108"/>
  <c r="C355" i="108"/>
  <c r="E354" i="108"/>
  <c r="C338" i="108"/>
  <c r="E337" i="108"/>
  <c r="D315" i="108"/>
  <c r="C315" i="108"/>
  <c r="E314" i="108"/>
  <c r="C298" i="108"/>
  <c r="E297" i="108"/>
  <c r="D275" i="108"/>
  <c r="C275" i="108"/>
  <c r="E274" i="108"/>
  <c r="C258" i="108"/>
  <c r="E257" i="108"/>
  <c r="D235" i="108"/>
  <c r="C235" i="108"/>
  <c r="E234" i="108"/>
  <c r="C218" i="108"/>
  <c r="E217" i="108"/>
  <c r="D195" i="108"/>
  <c r="C195" i="108"/>
  <c r="E194" i="108"/>
  <c r="E177" i="108"/>
  <c r="D155" i="108"/>
  <c r="C155" i="108"/>
  <c r="E154" i="108"/>
  <c r="C138" i="108"/>
  <c r="E137" i="108"/>
  <c r="D115" i="108"/>
  <c r="C115" i="108"/>
  <c r="E114" i="108"/>
  <c r="C98" i="108"/>
  <c r="E97" i="108"/>
  <c r="D75" i="108"/>
  <c r="C75" i="108"/>
  <c r="E74" i="108"/>
  <c r="C58" i="108"/>
  <c r="E57" i="108"/>
  <c r="D35" i="108"/>
  <c r="C35" i="108"/>
  <c r="E34" i="108"/>
  <c r="E17" i="108"/>
  <c r="P11" i="108"/>
  <c r="N11" i="108"/>
  <c r="P10" i="108"/>
  <c r="N10" i="108"/>
  <c r="P9" i="108"/>
  <c r="N9" i="108"/>
  <c r="P8" i="108"/>
  <c r="N8" i="108"/>
  <c r="P7" i="108"/>
  <c r="N7" i="108"/>
  <c r="P6" i="108"/>
  <c r="N6" i="108"/>
  <c r="P5" i="108"/>
  <c r="N5" i="108"/>
  <c r="P4" i="108"/>
  <c r="N4" i="108"/>
  <c r="P3" i="108"/>
  <c r="N3" i="108"/>
  <c r="P2" i="108"/>
  <c r="N2" i="108"/>
  <c r="B23" i="107"/>
  <c r="B22" i="107"/>
  <c r="B21" i="107"/>
  <c r="B20" i="107"/>
  <c r="B19" i="107"/>
  <c r="B18" i="107"/>
  <c r="B17" i="107"/>
  <c r="B16" i="107"/>
  <c r="B15" i="107"/>
  <c r="B14" i="107"/>
  <c r="B13" i="107"/>
  <c r="B12" i="107"/>
  <c r="B11" i="107"/>
  <c r="B10" i="107"/>
  <c r="B9" i="107"/>
  <c r="B8" i="107"/>
  <c r="B7" i="107"/>
  <c r="B6" i="107"/>
  <c r="B5" i="107"/>
  <c r="B4" i="107"/>
  <c r="C2" i="107"/>
  <c r="E1" i="107"/>
  <c r="D1" i="107"/>
  <c r="D795" i="106"/>
  <c r="C795" i="106"/>
  <c r="E794" i="106"/>
  <c r="C778" i="106"/>
  <c r="E777" i="106"/>
  <c r="D755" i="106"/>
  <c r="C755" i="106"/>
  <c r="E754" i="106"/>
  <c r="C738" i="106"/>
  <c r="E737" i="106"/>
  <c r="D715" i="106"/>
  <c r="C715" i="106"/>
  <c r="E714" i="106"/>
  <c r="E697" i="106"/>
  <c r="D675" i="106"/>
  <c r="C675" i="106"/>
  <c r="E674" i="106"/>
  <c r="E657" i="106"/>
  <c r="D635" i="106"/>
  <c r="C635" i="106"/>
  <c r="E634" i="106"/>
  <c r="E617" i="106"/>
  <c r="D595" i="106"/>
  <c r="C595" i="106"/>
  <c r="E594" i="106"/>
  <c r="E577" i="106"/>
  <c r="D555" i="106"/>
  <c r="C555" i="106"/>
  <c r="E554" i="106"/>
  <c r="E537" i="106"/>
  <c r="D515" i="106"/>
  <c r="C515" i="106"/>
  <c r="E514" i="106"/>
  <c r="E497" i="106"/>
  <c r="D475" i="106"/>
  <c r="C475" i="106"/>
  <c r="E474" i="106"/>
  <c r="E457" i="106"/>
  <c r="D435" i="106"/>
  <c r="C435" i="106"/>
  <c r="E434" i="106"/>
  <c r="E417" i="106"/>
  <c r="D395" i="106"/>
  <c r="C395" i="106"/>
  <c r="E394" i="106"/>
  <c r="E377" i="106"/>
  <c r="D355" i="106"/>
  <c r="C355" i="106"/>
  <c r="E354" i="106"/>
  <c r="C338" i="106"/>
  <c r="E337" i="106"/>
  <c r="D315" i="106"/>
  <c r="C315" i="106"/>
  <c r="E314" i="106"/>
  <c r="C298" i="106"/>
  <c r="E297" i="106"/>
  <c r="D275" i="106"/>
  <c r="C275" i="106"/>
  <c r="E274" i="106"/>
  <c r="C258" i="106"/>
  <c r="E257" i="106"/>
  <c r="D235" i="106"/>
  <c r="C235" i="106"/>
  <c r="E234" i="106"/>
  <c r="C218" i="106"/>
  <c r="E217" i="106"/>
  <c r="D195" i="106"/>
  <c r="C195" i="106"/>
  <c r="E194" i="106"/>
  <c r="E177" i="106"/>
  <c r="D155" i="106"/>
  <c r="C155" i="106"/>
  <c r="E154" i="106"/>
  <c r="C138" i="106"/>
  <c r="E137" i="106"/>
  <c r="D115" i="106"/>
  <c r="C115" i="106"/>
  <c r="E114" i="106"/>
  <c r="C98" i="106"/>
  <c r="E97" i="106"/>
  <c r="D75" i="106"/>
  <c r="C75" i="106"/>
  <c r="E74" i="106"/>
  <c r="C58" i="106"/>
  <c r="E57" i="106"/>
  <c r="D35" i="106"/>
  <c r="C35" i="106"/>
  <c r="E34" i="106"/>
  <c r="E17" i="106"/>
  <c r="P11" i="106"/>
  <c r="N11" i="106"/>
  <c r="P10" i="106"/>
  <c r="N10" i="106"/>
  <c r="P9" i="106"/>
  <c r="N9" i="106"/>
  <c r="P8" i="106"/>
  <c r="N8" i="106"/>
  <c r="P7" i="106"/>
  <c r="N7" i="106"/>
  <c r="P6" i="106"/>
  <c r="N6" i="106"/>
  <c r="P5" i="106"/>
  <c r="N5" i="106"/>
  <c r="P4" i="106"/>
  <c r="N4" i="106"/>
  <c r="P3" i="106"/>
  <c r="N3" i="106"/>
  <c r="P2" i="106"/>
  <c r="N2" i="106"/>
  <c r="B23" i="105"/>
  <c r="B22" i="105"/>
  <c r="B21" i="105"/>
  <c r="B20" i="105"/>
  <c r="B19" i="105"/>
  <c r="B18" i="105"/>
  <c r="B17" i="105"/>
  <c r="B16" i="105"/>
  <c r="B15" i="105"/>
  <c r="B14" i="105"/>
  <c r="B13" i="105"/>
  <c r="B12" i="105"/>
  <c r="B11" i="105"/>
  <c r="B10" i="105"/>
  <c r="B9" i="105"/>
  <c r="B8" i="105"/>
  <c r="B7" i="105"/>
  <c r="B6" i="105"/>
  <c r="B5" i="105"/>
  <c r="B4" i="105"/>
  <c r="C2" i="105"/>
  <c r="E1" i="105"/>
  <c r="D1" i="105"/>
  <c r="D795" i="104"/>
  <c r="C795" i="104"/>
  <c r="E794" i="104"/>
  <c r="E777" i="104"/>
  <c r="D755" i="104"/>
  <c r="C755" i="104"/>
  <c r="E754" i="104"/>
  <c r="E737" i="104"/>
  <c r="D715" i="104"/>
  <c r="C715" i="104"/>
  <c r="E714" i="104"/>
  <c r="E697" i="104"/>
  <c r="D675" i="104"/>
  <c r="C675" i="104"/>
  <c r="E674" i="104"/>
  <c r="E657" i="104"/>
  <c r="D635" i="104"/>
  <c r="C635" i="104"/>
  <c r="E634" i="104"/>
  <c r="E617" i="104"/>
  <c r="D595" i="104"/>
  <c r="C595" i="104"/>
  <c r="E594" i="104"/>
  <c r="E577" i="104"/>
  <c r="D555" i="104"/>
  <c r="C555" i="104"/>
  <c r="E554" i="104"/>
  <c r="E537" i="104"/>
  <c r="D515" i="104"/>
  <c r="C515" i="104"/>
  <c r="E514" i="104"/>
  <c r="E497" i="104"/>
  <c r="D475" i="104"/>
  <c r="C475" i="104"/>
  <c r="E474" i="104"/>
  <c r="E457" i="104"/>
  <c r="D435" i="104"/>
  <c r="C435" i="104"/>
  <c r="E434" i="104"/>
  <c r="E417" i="104"/>
  <c r="D395" i="104"/>
  <c r="C395" i="104"/>
  <c r="E394" i="104"/>
  <c r="E377" i="104"/>
  <c r="D355" i="104"/>
  <c r="C355" i="104"/>
  <c r="E354" i="104"/>
  <c r="E337" i="104"/>
  <c r="D315" i="104"/>
  <c r="C315" i="104"/>
  <c r="E314" i="104"/>
  <c r="E297" i="104"/>
  <c r="D275" i="104"/>
  <c r="C275" i="104"/>
  <c r="E274" i="104"/>
  <c r="E257" i="104"/>
  <c r="D235" i="104"/>
  <c r="C235" i="104"/>
  <c r="E234" i="104"/>
  <c r="E217" i="104"/>
  <c r="D195" i="104"/>
  <c r="C195" i="104"/>
  <c r="E194" i="104"/>
  <c r="E177" i="104"/>
  <c r="D155" i="104"/>
  <c r="C155" i="104"/>
  <c r="E154" i="104"/>
  <c r="E137" i="104"/>
  <c r="D115" i="104"/>
  <c r="C115" i="104"/>
  <c r="E114" i="104"/>
  <c r="E97" i="104"/>
  <c r="D75" i="104"/>
  <c r="C75" i="104"/>
  <c r="E74" i="104"/>
  <c r="E57" i="104"/>
  <c r="D35" i="104"/>
  <c r="C35" i="104"/>
  <c r="E34" i="104"/>
  <c r="E17" i="104"/>
  <c r="P11" i="104"/>
  <c r="N11" i="104"/>
  <c r="P10" i="104"/>
  <c r="N10" i="104"/>
  <c r="P9" i="104"/>
  <c r="N9" i="104"/>
  <c r="P8" i="104"/>
  <c r="N8" i="104"/>
  <c r="P7" i="104"/>
  <c r="N7" i="104"/>
  <c r="P6" i="104"/>
  <c r="N6" i="104"/>
  <c r="P5" i="104"/>
  <c r="N5" i="104"/>
  <c r="P4" i="104"/>
  <c r="N4" i="104"/>
  <c r="P3" i="104"/>
  <c r="N3" i="104"/>
  <c r="P2" i="104"/>
  <c r="N2" i="104"/>
  <c r="B23" i="103"/>
  <c r="B22" i="103"/>
  <c r="B21" i="103"/>
  <c r="B20" i="103"/>
  <c r="B19" i="103"/>
  <c r="B18" i="103"/>
  <c r="B17" i="103"/>
  <c r="B16" i="103"/>
  <c r="B15" i="103"/>
  <c r="B14" i="103"/>
  <c r="B13" i="103"/>
  <c r="B12" i="103"/>
  <c r="B11" i="103"/>
  <c r="B10" i="103"/>
  <c r="B9" i="103"/>
  <c r="B8" i="103"/>
  <c r="B7" i="103"/>
  <c r="B6" i="103"/>
  <c r="B5" i="103"/>
  <c r="B4" i="103"/>
  <c r="C2" i="103"/>
  <c r="E1" i="103"/>
  <c r="D1" i="103"/>
  <c r="D795" i="102"/>
  <c r="C795" i="102"/>
  <c r="E794" i="102"/>
  <c r="E777" i="102"/>
  <c r="D755" i="102"/>
  <c r="C755" i="102"/>
  <c r="E754" i="102"/>
  <c r="E737" i="102"/>
  <c r="D715" i="102"/>
  <c r="C715" i="102"/>
  <c r="E714" i="102"/>
  <c r="E697" i="102"/>
  <c r="D675" i="102"/>
  <c r="C675" i="102"/>
  <c r="E674" i="102"/>
  <c r="E657" i="102"/>
  <c r="D635" i="102"/>
  <c r="C635" i="102"/>
  <c r="E634" i="102"/>
  <c r="E617" i="102"/>
  <c r="D595" i="102"/>
  <c r="C595" i="102"/>
  <c r="E594" i="102"/>
  <c r="E577" i="102"/>
  <c r="D555" i="102"/>
  <c r="C555" i="102"/>
  <c r="E554" i="102"/>
  <c r="E537" i="102"/>
  <c r="D515" i="102"/>
  <c r="C515" i="102"/>
  <c r="E514" i="102"/>
  <c r="E497" i="102"/>
  <c r="D475" i="102"/>
  <c r="C475" i="102"/>
  <c r="E474" i="102"/>
  <c r="E457" i="102"/>
  <c r="D435" i="102"/>
  <c r="C435" i="102"/>
  <c r="E434" i="102"/>
  <c r="E417" i="102"/>
  <c r="D395" i="102"/>
  <c r="C395" i="102"/>
  <c r="E394" i="102"/>
  <c r="E377" i="102"/>
  <c r="D355" i="102"/>
  <c r="C355" i="102"/>
  <c r="E354" i="102"/>
  <c r="E337" i="102"/>
  <c r="D315" i="102"/>
  <c r="C315" i="102"/>
  <c r="E314" i="102"/>
  <c r="E297" i="102"/>
  <c r="D275" i="102"/>
  <c r="C275" i="102"/>
  <c r="E274" i="102"/>
  <c r="E257" i="102"/>
  <c r="D235" i="102"/>
  <c r="C235" i="102"/>
  <c r="E234" i="102"/>
  <c r="E217" i="102"/>
  <c r="D195" i="102"/>
  <c r="C195" i="102"/>
  <c r="E194" i="102"/>
  <c r="E177" i="102"/>
  <c r="D155" i="102"/>
  <c r="C155" i="102"/>
  <c r="E154" i="102"/>
  <c r="E137" i="102"/>
  <c r="D115" i="102"/>
  <c r="C115" i="102"/>
  <c r="E114" i="102"/>
  <c r="E97" i="102"/>
  <c r="D75" i="102"/>
  <c r="C75" i="102"/>
  <c r="E74" i="102"/>
  <c r="E57" i="102"/>
  <c r="D35" i="102"/>
  <c r="C35" i="102"/>
  <c r="E34" i="102"/>
  <c r="E17" i="102"/>
  <c r="P11" i="102"/>
  <c r="N11" i="102"/>
  <c r="P10" i="102"/>
  <c r="N10" i="102"/>
  <c r="P9" i="102"/>
  <c r="N9" i="102"/>
  <c r="P8" i="102"/>
  <c r="N8" i="102"/>
  <c r="P7" i="102"/>
  <c r="N7" i="102"/>
  <c r="P6" i="102"/>
  <c r="N6" i="102"/>
  <c r="P5" i="102"/>
  <c r="N5" i="102"/>
  <c r="P4" i="102"/>
  <c r="N4" i="102"/>
  <c r="P3" i="102"/>
  <c r="N3" i="102"/>
  <c r="P2" i="102"/>
  <c r="N2" i="102"/>
  <c r="B23" i="101"/>
  <c r="B22" i="101"/>
  <c r="B21" i="101"/>
  <c r="B20" i="101"/>
  <c r="B19" i="101"/>
  <c r="B18" i="101"/>
  <c r="B17" i="101"/>
  <c r="B16" i="101"/>
  <c r="B15" i="101"/>
  <c r="B14" i="101"/>
  <c r="B13" i="101"/>
  <c r="B12" i="101"/>
  <c r="B11" i="101"/>
  <c r="B10" i="101"/>
  <c r="B9" i="101"/>
  <c r="B8" i="101"/>
  <c r="B7" i="101"/>
  <c r="B6" i="101"/>
  <c r="B5" i="101"/>
  <c r="B4" i="101"/>
  <c r="C2" i="101"/>
  <c r="E1" i="101"/>
  <c r="D1" i="101"/>
  <c r="P11" i="100"/>
  <c r="N11" i="100"/>
  <c r="P10" i="100"/>
  <c r="N10" i="100"/>
  <c r="P9" i="100"/>
  <c r="N9" i="100"/>
  <c r="P8" i="100"/>
  <c r="N8" i="100"/>
  <c r="P7" i="100"/>
  <c r="N7" i="100"/>
  <c r="P6" i="100"/>
  <c r="N6" i="100"/>
  <c r="P5" i="100"/>
  <c r="N5" i="100"/>
  <c r="P4" i="100"/>
  <c r="N4" i="100"/>
  <c r="P3" i="100"/>
  <c r="N3" i="100"/>
  <c r="P2" i="100"/>
  <c r="N2" i="100"/>
  <c r="B23" i="99"/>
  <c r="B22" i="99"/>
  <c r="B21" i="99"/>
  <c r="B20" i="99"/>
  <c r="B19" i="99"/>
  <c r="B18" i="99"/>
  <c r="B17" i="99"/>
  <c r="B16" i="99"/>
  <c r="B15" i="99"/>
  <c r="B14" i="99"/>
  <c r="B13" i="99"/>
  <c r="B12" i="99"/>
  <c r="B11" i="99"/>
  <c r="B10" i="99"/>
  <c r="B9" i="99"/>
  <c r="B8" i="99"/>
  <c r="B7" i="99"/>
  <c r="B6" i="99"/>
  <c r="B5" i="99"/>
  <c r="B4" i="99"/>
  <c r="C2" i="99"/>
  <c r="E1" i="99"/>
  <c r="D1" i="99"/>
  <c r="D795" i="98"/>
  <c r="C795" i="98"/>
  <c r="E794" i="98"/>
  <c r="E777" i="98"/>
  <c r="D755" i="98"/>
  <c r="C755" i="98"/>
  <c r="E754" i="98"/>
  <c r="E737" i="98"/>
  <c r="D715" i="98"/>
  <c r="C715" i="98"/>
  <c r="E714" i="98"/>
  <c r="E697" i="98"/>
  <c r="D675" i="98"/>
  <c r="C675" i="98"/>
  <c r="E674" i="98"/>
  <c r="E657" i="98"/>
  <c r="D635" i="98"/>
  <c r="C635" i="98"/>
  <c r="E634" i="98"/>
  <c r="E617" i="98"/>
  <c r="D595" i="98"/>
  <c r="C595" i="98"/>
  <c r="E594" i="98"/>
  <c r="E577" i="98"/>
  <c r="D555" i="98"/>
  <c r="C555" i="98"/>
  <c r="E554" i="98"/>
  <c r="E537" i="98"/>
  <c r="D515" i="98"/>
  <c r="C515" i="98"/>
  <c r="E514" i="98"/>
  <c r="E497" i="98"/>
  <c r="D475" i="98"/>
  <c r="C475" i="98"/>
  <c r="E474" i="98"/>
  <c r="E457" i="98"/>
  <c r="D435" i="98"/>
  <c r="C435" i="98"/>
  <c r="E434" i="98"/>
  <c r="E417" i="98"/>
  <c r="D395" i="98"/>
  <c r="C395" i="98"/>
  <c r="E394" i="98"/>
  <c r="E377" i="98"/>
  <c r="D355" i="98"/>
  <c r="C355" i="98"/>
  <c r="E354" i="98"/>
  <c r="E337" i="98"/>
  <c r="D315" i="98"/>
  <c r="C315" i="98"/>
  <c r="E314" i="98"/>
  <c r="E297" i="98"/>
  <c r="D275" i="98"/>
  <c r="C275" i="98"/>
  <c r="E274" i="98"/>
  <c r="E257" i="98"/>
  <c r="D235" i="98"/>
  <c r="C235" i="98"/>
  <c r="E234" i="98"/>
  <c r="E217" i="98"/>
  <c r="D195" i="98"/>
  <c r="C195" i="98"/>
  <c r="E194" i="98"/>
  <c r="E177" i="98"/>
  <c r="D155" i="98"/>
  <c r="C155" i="98"/>
  <c r="E154" i="98"/>
  <c r="E137" i="98"/>
  <c r="D115" i="98"/>
  <c r="C115" i="98"/>
  <c r="E114" i="98"/>
  <c r="E97" i="98"/>
  <c r="D75" i="98"/>
  <c r="C75" i="98"/>
  <c r="E74" i="98"/>
  <c r="E57" i="98"/>
  <c r="D35" i="98"/>
  <c r="C35" i="98"/>
  <c r="E34" i="98"/>
  <c r="E17" i="98"/>
  <c r="P11" i="98"/>
  <c r="N11" i="98"/>
  <c r="P10" i="98"/>
  <c r="N10" i="98"/>
  <c r="P9" i="98"/>
  <c r="N9" i="98"/>
  <c r="P8" i="98"/>
  <c r="N8" i="98"/>
  <c r="P7" i="98"/>
  <c r="N7" i="98"/>
  <c r="P6" i="98"/>
  <c r="N6" i="98"/>
  <c r="P5" i="98"/>
  <c r="N5" i="98"/>
  <c r="P4" i="98"/>
  <c r="N4" i="98"/>
  <c r="P3" i="98"/>
  <c r="N3" i="98"/>
  <c r="P2" i="98"/>
  <c r="N2" i="98"/>
  <c r="B23" i="97"/>
  <c r="B22" i="97"/>
  <c r="B21" i="97"/>
  <c r="B20" i="97"/>
  <c r="B19" i="97"/>
  <c r="B18" i="97"/>
  <c r="B17" i="97"/>
  <c r="B16" i="97"/>
  <c r="B15" i="97"/>
  <c r="B14" i="97"/>
  <c r="B13" i="97"/>
  <c r="B12" i="97"/>
  <c r="B11" i="97"/>
  <c r="B10" i="97"/>
  <c r="B9" i="97"/>
  <c r="B8" i="97"/>
  <c r="B7" i="97"/>
  <c r="B6" i="97"/>
  <c r="B5" i="97"/>
  <c r="B4" i="97"/>
  <c r="C2" i="97"/>
  <c r="E1" i="97"/>
  <c r="D1" i="97"/>
  <c r="D795" i="96"/>
  <c r="C795" i="96"/>
  <c r="E794" i="96"/>
  <c r="E777" i="96"/>
  <c r="D755" i="96"/>
  <c r="C755" i="96"/>
  <c r="E754" i="96"/>
  <c r="E737" i="96"/>
  <c r="D715" i="96"/>
  <c r="C715" i="96"/>
  <c r="E714" i="96"/>
  <c r="E697" i="96"/>
  <c r="D675" i="96"/>
  <c r="C675" i="96"/>
  <c r="E674" i="96"/>
  <c r="E657" i="96"/>
  <c r="D635" i="96"/>
  <c r="C635" i="96"/>
  <c r="E634" i="96"/>
  <c r="E617" i="96"/>
  <c r="D595" i="96"/>
  <c r="C595" i="96"/>
  <c r="E594" i="96"/>
  <c r="E577" i="96"/>
  <c r="D555" i="96"/>
  <c r="C555" i="96"/>
  <c r="E554" i="96"/>
  <c r="E537" i="96"/>
  <c r="D515" i="96"/>
  <c r="C515" i="96"/>
  <c r="E514" i="96"/>
  <c r="E497" i="96"/>
  <c r="D475" i="96"/>
  <c r="C475" i="96"/>
  <c r="E474" i="96"/>
  <c r="E457" i="96"/>
  <c r="D435" i="96"/>
  <c r="C435" i="96"/>
  <c r="E434" i="96"/>
  <c r="E417" i="96"/>
  <c r="D395" i="96"/>
  <c r="C395" i="96"/>
  <c r="E394" i="96"/>
  <c r="E377" i="96"/>
  <c r="D355" i="96"/>
  <c r="C355" i="96"/>
  <c r="E354" i="96"/>
  <c r="E337" i="96"/>
  <c r="D315" i="96"/>
  <c r="C315" i="96"/>
  <c r="E314" i="96"/>
  <c r="E297" i="96"/>
  <c r="D275" i="96"/>
  <c r="C275" i="96"/>
  <c r="E274" i="96"/>
  <c r="E257" i="96"/>
  <c r="D235" i="96"/>
  <c r="C235" i="96"/>
  <c r="E234" i="96"/>
  <c r="E217" i="96"/>
  <c r="D195" i="96"/>
  <c r="C195" i="96"/>
  <c r="E194" i="96"/>
  <c r="E177" i="96"/>
  <c r="D155" i="96"/>
  <c r="C155" i="96"/>
  <c r="E154" i="96"/>
  <c r="C138" i="96"/>
  <c r="E137" i="96"/>
  <c r="D115" i="96"/>
  <c r="C115" i="96"/>
  <c r="E114" i="96"/>
  <c r="E97" i="96"/>
  <c r="D75" i="96"/>
  <c r="C75" i="96"/>
  <c r="E74" i="96"/>
  <c r="E57" i="96"/>
  <c r="D35" i="96"/>
  <c r="C35" i="96"/>
  <c r="E34" i="96"/>
  <c r="E17" i="96"/>
  <c r="P11" i="96"/>
  <c r="N11" i="96"/>
  <c r="P10" i="96"/>
  <c r="N10" i="96"/>
  <c r="P9" i="96"/>
  <c r="N9" i="96"/>
  <c r="P8" i="96"/>
  <c r="N8" i="96"/>
  <c r="P7" i="96"/>
  <c r="N7" i="96"/>
  <c r="P6" i="96"/>
  <c r="N6" i="96"/>
  <c r="P5" i="96"/>
  <c r="N5" i="96"/>
  <c r="P4" i="96"/>
  <c r="N4" i="96"/>
  <c r="P3" i="96"/>
  <c r="N3" i="96"/>
  <c r="P2" i="96"/>
  <c r="N2" i="96"/>
  <c r="B23" i="95"/>
  <c r="B22" i="95"/>
  <c r="B21" i="95"/>
  <c r="B20" i="95"/>
  <c r="B19" i="95"/>
  <c r="B18" i="95"/>
  <c r="B17" i="95"/>
  <c r="B16" i="95"/>
  <c r="B15" i="95"/>
  <c r="B14" i="95"/>
  <c r="B13" i="95"/>
  <c r="B12" i="95"/>
  <c r="B11" i="95"/>
  <c r="B10" i="95"/>
  <c r="B9" i="95"/>
  <c r="B8" i="95"/>
  <c r="B7" i="95"/>
  <c r="B6" i="95"/>
  <c r="B5" i="95"/>
  <c r="B4" i="95"/>
  <c r="C2" i="95"/>
  <c r="E1" i="95"/>
  <c r="D1" i="95"/>
  <c r="D795" i="94"/>
  <c r="C795" i="94"/>
  <c r="E794" i="94"/>
  <c r="E777" i="94"/>
  <c r="D755" i="94"/>
  <c r="C755" i="94"/>
  <c r="E754" i="94"/>
  <c r="E737" i="94"/>
  <c r="D715" i="94"/>
  <c r="C715" i="94"/>
  <c r="E714" i="94"/>
  <c r="E697" i="94"/>
  <c r="D675" i="94"/>
  <c r="C675" i="94"/>
  <c r="E674" i="94"/>
  <c r="E657" i="94"/>
  <c r="D635" i="94"/>
  <c r="C635" i="94"/>
  <c r="E634" i="94"/>
  <c r="E617" i="94"/>
  <c r="D595" i="94"/>
  <c r="C595" i="94"/>
  <c r="E594" i="94"/>
  <c r="E577" i="94"/>
  <c r="D555" i="94"/>
  <c r="C555" i="94"/>
  <c r="E554" i="94"/>
  <c r="E537" i="94"/>
  <c r="D515" i="94"/>
  <c r="C515" i="94"/>
  <c r="E514" i="94"/>
  <c r="E497" i="94"/>
  <c r="D475" i="94"/>
  <c r="C475" i="94"/>
  <c r="E474" i="94"/>
  <c r="E457" i="94"/>
  <c r="D435" i="94"/>
  <c r="C435" i="94"/>
  <c r="E434" i="94"/>
  <c r="E417" i="94"/>
  <c r="D395" i="94"/>
  <c r="C395" i="94"/>
  <c r="E394" i="94"/>
  <c r="E377" i="94"/>
  <c r="D355" i="94"/>
  <c r="C355" i="94"/>
  <c r="E354" i="94"/>
  <c r="E337" i="94"/>
  <c r="D315" i="94"/>
  <c r="C315" i="94"/>
  <c r="E314" i="94"/>
  <c r="E297" i="94"/>
  <c r="D275" i="94"/>
  <c r="C275" i="94"/>
  <c r="E274" i="94"/>
  <c r="E257" i="94"/>
  <c r="D235" i="94"/>
  <c r="C235" i="94"/>
  <c r="E234" i="94"/>
  <c r="E217" i="94"/>
  <c r="D195" i="94"/>
  <c r="C195" i="94"/>
  <c r="E194" i="94"/>
  <c r="E177" i="94"/>
  <c r="D155" i="94"/>
  <c r="C155" i="94"/>
  <c r="E154" i="94"/>
  <c r="E137" i="94"/>
  <c r="D115" i="94"/>
  <c r="C115" i="94"/>
  <c r="E114" i="94"/>
  <c r="E97" i="94"/>
  <c r="D75" i="94"/>
  <c r="C75" i="94"/>
  <c r="E74" i="94"/>
  <c r="E57" i="94"/>
  <c r="D35" i="94"/>
  <c r="C35" i="94"/>
  <c r="E34" i="94"/>
  <c r="C18" i="94"/>
  <c r="E17" i="94"/>
  <c r="P11" i="94"/>
  <c r="N11" i="94"/>
  <c r="P10" i="94"/>
  <c r="N10" i="94"/>
  <c r="P9" i="94"/>
  <c r="N9" i="94"/>
  <c r="P8" i="94"/>
  <c r="N8" i="94"/>
  <c r="P7" i="94"/>
  <c r="N7" i="94"/>
  <c r="P6" i="94"/>
  <c r="N6" i="94"/>
  <c r="P5" i="94"/>
  <c r="N5" i="94"/>
  <c r="P4" i="94"/>
  <c r="N4" i="94"/>
  <c r="P3" i="94"/>
  <c r="N3" i="94"/>
  <c r="P2" i="94"/>
  <c r="N2" i="94"/>
  <c r="B23" i="93"/>
  <c r="B22" i="93"/>
  <c r="B21" i="93"/>
  <c r="B20" i="93"/>
  <c r="B19" i="93"/>
  <c r="B18" i="93"/>
  <c r="B17" i="93"/>
  <c r="B16" i="93"/>
  <c r="B15" i="93"/>
  <c r="B14" i="93"/>
  <c r="B13" i="93"/>
  <c r="B12" i="93"/>
  <c r="B11" i="93"/>
  <c r="B10" i="93"/>
  <c r="B9" i="93"/>
  <c r="B8" i="93"/>
  <c r="B7" i="93"/>
  <c r="B6" i="93"/>
  <c r="B5" i="93"/>
  <c r="B4" i="93"/>
  <c r="C2" i="93"/>
  <c r="E1" i="93"/>
  <c r="D1" i="93"/>
  <c r="D795" i="92"/>
  <c r="C795" i="92"/>
  <c r="E794" i="92"/>
  <c r="E777" i="92"/>
  <c r="D755" i="92"/>
  <c r="C755" i="92"/>
  <c r="E754" i="92"/>
  <c r="E737" i="92"/>
  <c r="D715" i="92"/>
  <c r="C715" i="92"/>
  <c r="E714" i="92"/>
  <c r="E697" i="92"/>
  <c r="D675" i="92"/>
  <c r="C675" i="92"/>
  <c r="E674" i="92"/>
  <c r="E657" i="92"/>
  <c r="D635" i="92"/>
  <c r="C635" i="92"/>
  <c r="E634" i="92"/>
  <c r="E617" i="92"/>
  <c r="D595" i="92"/>
  <c r="C595" i="92"/>
  <c r="E594" i="92"/>
  <c r="E577" i="92"/>
  <c r="D555" i="92"/>
  <c r="C555" i="92"/>
  <c r="E554" i="92"/>
  <c r="E537" i="92"/>
  <c r="D515" i="92"/>
  <c r="C515" i="92"/>
  <c r="E514" i="92"/>
  <c r="E497" i="92"/>
  <c r="D475" i="92"/>
  <c r="C475" i="92"/>
  <c r="E474" i="92"/>
  <c r="E457" i="92"/>
  <c r="D435" i="92"/>
  <c r="C435" i="92"/>
  <c r="E434" i="92"/>
  <c r="E417" i="92"/>
  <c r="D395" i="92"/>
  <c r="C395" i="92"/>
  <c r="E394" i="92"/>
  <c r="E377" i="92"/>
  <c r="D355" i="92"/>
  <c r="C355" i="92"/>
  <c r="E354" i="92"/>
  <c r="E337" i="92"/>
  <c r="D315" i="92"/>
  <c r="C315" i="92"/>
  <c r="E314" i="92"/>
  <c r="E297" i="92"/>
  <c r="D275" i="92"/>
  <c r="C275" i="92"/>
  <c r="E274" i="92"/>
  <c r="E257" i="92"/>
  <c r="D235" i="92"/>
  <c r="C235" i="92"/>
  <c r="E234" i="92"/>
  <c r="E217" i="92"/>
  <c r="D195" i="92"/>
  <c r="C195" i="92"/>
  <c r="E194" i="92"/>
  <c r="E177" i="92"/>
  <c r="D155" i="92"/>
  <c r="C155" i="92"/>
  <c r="E154" i="92"/>
  <c r="E137" i="92"/>
  <c r="D115" i="92"/>
  <c r="C115" i="92"/>
  <c r="E114" i="92"/>
  <c r="E97" i="92"/>
  <c r="D75" i="92"/>
  <c r="C75" i="92"/>
  <c r="E74" i="92"/>
  <c r="E57" i="92"/>
  <c r="D35" i="92"/>
  <c r="C35" i="92"/>
  <c r="E34" i="92"/>
  <c r="E17" i="92"/>
  <c r="P11" i="92"/>
  <c r="N11" i="92"/>
  <c r="P10" i="92"/>
  <c r="N10" i="92"/>
  <c r="P9" i="92"/>
  <c r="N9" i="92"/>
  <c r="P8" i="92"/>
  <c r="N8" i="92"/>
  <c r="P7" i="92"/>
  <c r="N7" i="92"/>
  <c r="P6" i="92"/>
  <c r="N6" i="92"/>
  <c r="P5" i="92"/>
  <c r="N5" i="92"/>
  <c r="P4" i="92"/>
  <c r="N4" i="92"/>
  <c r="P3" i="92"/>
  <c r="N3" i="92"/>
  <c r="P2" i="92"/>
  <c r="B23" i="91"/>
  <c r="B22" i="91"/>
  <c r="B21" i="91"/>
  <c r="B20" i="91"/>
  <c r="B19" i="91"/>
  <c r="B18" i="91"/>
  <c r="B17" i="91"/>
  <c r="B16" i="91"/>
  <c r="B15" i="91"/>
  <c r="B14" i="91"/>
  <c r="B13" i="91"/>
  <c r="B12" i="91"/>
  <c r="B11" i="91"/>
  <c r="B10" i="91"/>
  <c r="B9" i="91"/>
  <c r="B8" i="91"/>
  <c r="B7" i="91"/>
  <c r="B6" i="91"/>
  <c r="B5" i="91"/>
  <c r="B4" i="91"/>
  <c r="E1" i="91"/>
  <c r="D1" i="91"/>
  <c r="D795" i="90"/>
  <c r="C795" i="90"/>
  <c r="E794" i="90"/>
  <c r="E777" i="90"/>
  <c r="D755" i="90"/>
  <c r="C755" i="90"/>
  <c r="E754" i="90"/>
  <c r="E737" i="90"/>
  <c r="D715" i="90"/>
  <c r="C715" i="90"/>
  <c r="E714" i="90"/>
  <c r="E697" i="90"/>
  <c r="D675" i="90"/>
  <c r="C675" i="90"/>
  <c r="E674" i="90"/>
  <c r="E657" i="90"/>
  <c r="D635" i="90"/>
  <c r="C635" i="90"/>
  <c r="E634" i="90"/>
  <c r="E617" i="90"/>
  <c r="D595" i="90"/>
  <c r="C595" i="90"/>
  <c r="E594" i="90"/>
  <c r="E577" i="90"/>
  <c r="D555" i="90"/>
  <c r="C555" i="90"/>
  <c r="E554" i="90"/>
  <c r="E537" i="90"/>
  <c r="D515" i="90"/>
  <c r="C515" i="90"/>
  <c r="E514" i="90"/>
  <c r="E497" i="90"/>
  <c r="D475" i="90"/>
  <c r="C475" i="90"/>
  <c r="E474" i="90"/>
  <c r="E457" i="90"/>
  <c r="D435" i="90"/>
  <c r="C435" i="90"/>
  <c r="E434" i="90"/>
  <c r="E417" i="90"/>
  <c r="D395" i="90"/>
  <c r="C395" i="90"/>
  <c r="E394" i="90"/>
  <c r="E377" i="90"/>
  <c r="D355" i="90"/>
  <c r="C355" i="90"/>
  <c r="E354" i="90"/>
  <c r="E337" i="90"/>
  <c r="D315" i="90"/>
  <c r="C315" i="90"/>
  <c r="E314" i="90"/>
  <c r="E297" i="90"/>
  <c r="D275" i="90"/>
  <c r="C275" i="90"/>
  <c r="E274" i="90"/>
  <c r="E257" i="90"/>
  <c r="D235" i="90"/>
  <c r="C235" i="90"/>
  <c r="E234" i="90"/>
  <c r="E217" i="90"/>
  <c r="D195" i="90"/>
  <c r="C195" i="90"/>
  <c r="E194" i="90"/>
  <c r="E177" i="90"/>
  <c r="D155" i="90"/>
  <c r="C155" i="90"/>
  <c r="E154" i="90"/>
  <c r="E137" i="90"/>
  <c r="D115" i="90"/>
  <c r="C115" i="90"/>
  <c r="E114" i="90"/>
  <c r="E97" i="90"/>
  <c r="D75" i="90"/>
  <c r="C75" i="90"/>
  <c r="E74" i="90"/>
  <c r="E57" i="90"/>
  <c r="D35" i="90"/>
  <c r="C35" i="90"/>
  <c r="E34" i="90"/>
  <c r="E17" i="90"/>
  <c r="P11" i="90"/>
  <c r="N11" i="90"/>
  <c r="P10" i="90"/>
  <c r="N10" i="90"/>
  <c r="P9" i="90"/>
  <c r="N9" i="90"/>
  <c r="P8" i="90"/>
  <c r="N8" i="90"/>
  <c r="P7" i="90"/>
  <c r="N7" i="90"/>
  <c r="P6" i="90"/>
  <c r="N6" i="90"/>
  <c r="P5" i="90"/>
  <c r="N5" i="90"/>
  <c r="P4" i="90"/>
  <c r="N4" i="90"/>
  <c r="P3" i="90"/>
  <c r="N3" i="90"/>
  <c r="C1" i="91"/>
  <c r="P2" i="90"/>
  <c r="N2" i="90"/>
  <c r="B23" i="89"/>
  <c r="B22" i="89"/>
  <c r="B21" i="89"/>
  <c r="B20" i="89"/>
  <c r="B19" i="89"/>
  <c r="B18" i="89"/>
  <c r="B17" i="89"/>
  <c r="B16" i="89"/>
  <c r="B15" i="89"/>
  <c r="B14" i="89"/>
  <c r="B13" i="89"/>
  <c r="B12" i="89"/>
  <c r="B11" i="89"/>
  <c r="B10" i="89"/>
  <c r="B9" i="89"/>
  <c r="B8" i="89"/>
  <c r="B7" i="89"/>
  <c r="B6" i="89"/>
  <c r="B5" i="89"/>
  <c r="B4" i="89"/>
  <c r="C2" i="89"/>
  <c r="E1" i="89"/>
  <c r="D1" i="89"/>
  <c r="D795" i="88"/>
  <c r="C795" i="88"/>
  <c r="E794" i="88"/>
  <c r="E777" i="88"/>
  <c r="D755" i="88"/>
  <c r="C755" i="88"/>
  <c r="E754" i="88"/>
  <c r="E737" i="88"/>
  <c r="D715" i="88"/>
  <c r="C715" i="88"/>
  <c r="E714" i="88"/>
  <c r="E697" i="88"/>
  <c r="D675" i="88"/>
  <c r="C675" i="88"/>
  <c r="E674" i="88"/>
  <c r="E657" i="88"/>
  <c r="D635" i="88"/>
  <c r="C635" i="88"/>
  <c r="E634" i="88"/>
  <c r="E617" i="88"/>
  <c r="D595" i="88"/>
  <c r="C595" i="88"/>
  <c r="E594" i="88"/>
  <c r="E577" i="88"/>
  <c r="D555" i="88"/>
  <c r="C555" i="88"/>
  <c r="E554" i="88"/>
  <c r="E537" i="88"/>
  <c r="D515" i="88"/>
  <c r="C515" i="88"/>
  <c r="E514" i="88"/>
  <c r="E497" i="88"/>
  <c r="D475" i="88"/>
  <c r="C475" i="88"/>
  <c r="E474" i="88"/>
  <c r="E457" i="88"/>
  <c r="D435" i="88"/>
  <c r="C435" i="88"/>
  <c r="E434" i="88"/>
  <c r="E417" i="88"/>
  <c r="D395" i="88"/>
  <c r="C395" i="88"/>
  <c r="E394" i="88"/>
  <c r="E377" i="88"/>
  <c r="D355" i="88"/>
  <c r="C355" i="88"/>
  <c r="E354" i="88"/>
  <c r="E337" i="88"/>
  <c r="D315" i="88"/>
  <c r="C315" i="88"/>
  <c r="E314" i="88"/>
  <c r="E297" i="88"/>
  <c r="D275" i="88"/>
  <c r="C275" i="88"/>
  <c r="E274" i="88"/>
  <c r="E257" i="88"/>
  <c r="D235" i="88"/>
  <c r="C235" i="88"/>
  <c r="E234" i="88"/>
  <c r="E217" i="88"/>
  <c r="D195" i="88"/>
  <c r="C195" i="88"/>
  <c r="E194" i="88"/>
  <c r="E177" i="88"/>
  <c r="D155" i="88"/>
  <c r="C155" i="88"/>
  <c r="E154" i="88"/>
  <c r="E137" i="88"/>
  <c r="D115" i="88"/>
  <c r="C115" i="88"/>
  <c r="E114" i="88"/>
  <c r="E97" i="88"/>
  <c r="D75" i="88"/>
  <c r="C75" i="88"/>
  <c r="E74" i="88"/>
  <c r="E57" i="88"/>
  <c r="D35" i="88"/>
  <c r="C35" i="88"/>
  <c r="E34" i="88"/>
  <c r="E17" i="88"/>
  <c r="P11" i="88"/>
  <c r="N11" i="88"/>
  <c r="P10" i="88"/>
  <c r="N10" i="88"/>
  <c r="P9" i="88"/>
  <c r="N9" i="88"/>
  <c r="P8" i="88"/>
  <c r="N8" i="88"/>
  <c r="P7" i="88"/>
  <c r="N7" i="88"/>
  <c r="P6" i="88"/>
  <c r="N6" i="88"/>
  <c r="P5" i="88"/>
  <c r="N5" i="88"/>
  <c r="P4" i="88"/>
  <c r="N4" i="88"/>
  <c r="P3" i="88"/>
  <c r="N3" i="88"/>
  <c r="P2" i="88"/>
  <c r="N2" i="88"/>
  <c r="B23" i="87"/>
  <c r="B22" i="87"/>
  <c r="B21" i="87"/>
  <c r="B20" i="87"/>
  <c r="B19" i="87"/>
  <c r="B18" i="87"/>
  <c r="B17" i="87"/>
  <c r="B16" i="87"/>
  <c r="B15" i="87"/>
  <c r="B14" i="87"/>
  <c r="B13" i="87"/>
  <c r="B12" i="87"/>
  <c r="B11" i="87"/>
  <c r="B10" i="87"/>
  <c r="B9" i="87"/>
  <c r="B8" i="87"/>
  <c r="B7" i="87"/>
  <c r="B6" i="87"/>
  <c r="B5" i="87"/>
  <c r="B4" i="87"/>
  <c r="C2" i="87"/>
  <c r="E1" i="87"/>
  <c r="D1" i="87"/>
  <c r="D795" i="86"/>
  <c r="C795" i="86"/>
  <c r="E794" i="86"/>
  <c r="E777" i="86"/>
  <c r="D755" i="86"/>
  <c r="C755" i="86"/>
  <c r="E754" i="86"/>
  <c r="E737" i="86"/>
  <c r="D715" i="86"/>
  <c r="C715" i="86"/>
  <c r="E714" i="86"/>
  <c r="E697" i="86"/>
  <c r="D675" i="86"/>
  <c r="C675" i="86"/>
  <c r="E674" i="86"/>
  <c r="E657" i="86"/>
  <c r="D635" i="86"/>
  <c r="C635" i="86"/>
  <c r="E634" i="86"/>
  <c r="E617" i="86"/>
  <c r="D595" i="86"/>
  <c r="C595" i="86"/>
  <c r="E594" i="86"/>
  <c r="E577" i="86"/>
  <c r="D555" i="86"/>
  <c r="C555" i="86"/>
  <c r="E554" i="86"/>
  <c r="E537" i="86"/>
  <c r="D515" i="86"/>
  <c r="C515" i="86"/>
  <c r="E514" i="86"/>
  <c r="E497" i="86"/>
  <c r="D475" i="86"/>
  <c r="C475" i="86"/>
  <c r="E474" i="86"/>
  <c r="E457" i="86"/>
  <c r="D435" i="86"/>
  <c r="C435" i="86"/>
  <c r="E434" i="86"/>
  <c r="E417" i="86"/>
  <c r="D395" i="86"/>
  <c r="C395" i="86"/>
  <c r="E394" i="86"/>
  <c r="E377" i="86"/>
  <c r="D355" i="86"/>
  <c r="C355" i="86"/>
  <c r="E354" i="86"/>
  <c r="E337" i="86"/>
  <c r="D315" i="86"/>
  <c r="C315" i="86"/>
  <c r="E314" i="86"/>
  <c r="E297" i="86"/>
  <c r="D275" i="86"/>
  <c r="C275" i="86"/>
  <c r="E274" i="86"/>
  <c r="E257" i="86"/>
  <c r="D235" i="86"/>
  <c r="C235" i="86"/>
  <c r="E234" i="86"/>
  <c r="E217" i="86"/>
  <c r="D195" i="86"/>
  <c r="C195" i="86"/>
  <c r="E194" i="86"/>
  <c r="E177" i="86"/>
  <c r="D155" i="86"/>
  <c r="C155" i="86"/>
  <c r="E154" i="86"/>
  <c r="E137" i="86"/>
  <c r="D115" i="86"/>
  <c r="C115" i="86"/>
  <c r="E114" i="86"/>
  <c r="E97" i="86"/>
  <c r="D75" i="86"/>
  <c r="C75" i="86"/>
  <c r="E74" i="86"/>
  <c r="E57" i="86"/>
  <c r="D35" i="86"/>
  <c r="C35" i="86"/>
  <c r="E34" i="86"/>
  <c r="E17" i="86"/>
  <c r="P11" i="86"/>
  <c r="N11" i="86"/>
  <c r="P10" i="86"/>
  <c r="N10" i="86"/>
  <c r="P9" i="86"/>
  <c r="N9" i="86"/>
  <c r="P8" i="86"/>
  <c r="N8" i="86"/>
  <c r="P7" i="86"/>
  <c r="N7" i="86"/>
  <c r="P6" i="86"/>
  <c r="N6" i="86"/>
  <c r="P5" i="86"/>
  <c r="N5" i="86"/>
  <c r="P4" i="86"/>
  <c r="N4" i="86"/>
  <c r="P3" i="86"/>
  <c r="N3" i="86"/>
  <c r="P2" i="86"/>
  <c r="N2" i="86"/>
  <c r="B23" i="85"/>
  <c r="B22" i="85"/>
  <c r="B21" i="85"/>
  <c r="B20" i="85"/>
  <c r="B19" i="85"/>
  <c r="B18" i="85"/>
  <c r="B17" i="85"/>
  <c r="B16" i="85"/>
  <c r="B15" i="85"/>
  <c r="B14" i="85"/>
  <c r="B13" i="85"/>
  <c r="B12" i="85"/>
  <c r="B11" i="85"/>
  <c r="B10" i="85"/>
  <c r="B9" i="85"/>
  <c r="B8" i="85"/>
  <c r="B7" i="85"/>
  <c r="B6" i="85"/>
  <c r="B5" i="85"/>
  <c r="B4" i="85"/>
  <c r="C2" i="85"/>
  <c r="E1" i="85"/>
  <c r="D1" i="85"/>
  <c r="D795" i="84"/>
  <c r="C795" i="84"/>
  <c r="E794" i="84"/>
  <c r="E777" i="84"/>
  <c r="D755" i="84"/>
  <c r="C755" i="84"/>
  <c r="E754" i="84"/>
  <c r="E737" i="84"/>
  <c r="D715" i="84"/>
  <c r="C715" i="84"/>
  <c r="E714" i="84"/>
  <c r="E697" i="84"/>
  <c r="D675" i="84"/>
  <c r="C675" i="84"/>
  <c r="E674" i="84"/>
  <c r="E657" i="84"/>
  <c r="D635" i="84"/>
  <c r="C635" i="84"/>
  <c r="E634" i="84"/>
  <c r="E617" i="84"/>
  <c r="D595" i="84"/>
  <c r="C595" i="84"/>
  <c r="E594" i="84"/>
  <c r="E577" i="84"/>
  <c r="D555" i="84"/>
  <c r="C555" i="84"/>
  <c r="E554" i="84"/>
  <c r="E537" i="84"/>
  <c r="D515" i="84"/>
  <c r="C515" i="84"/>
  <c r="E514" i="84"/>
  <c r="E497" i="84"/>
  <c r="D475" i="84"/>
  <c r="C475" i="84"/>
  <c r="E474" i="84"/>
  <c r="E457" i="84"/>
  <c r="D435" i="84"/>
  <c r="C435" i="84"/>
  <c r="E434" i="84"/>
  <c r="E417" i="84"/>
  <c r="D395" i="84"/>
  <c r="C395" i="84"/>
  <c r="E394" i="84"/>
  <c r="E377" i="84"/>
  <c r="D355" i="84"/>
  <c r="C355" i="84"/>
  <c r="E354" i="84"/>
  <c r="E337" i="84"/>
  <c r="D315" i="84"/>
  <c r="C315" i="84"/>
  <c r="E314" i="84"/>
  <c r="E297" i="84"/>
  <c r="D275" i="84"/>
  <c r="C275" i="84"/>
  <c r="E274" i="84"/>
  <c r="E257" i="84"/>
  <c r="D235" i="84"/>
  <c r="C235" i="84"/>
  <c r="E234" i="84"/>
  <c r="E217" i="84"/>
  <c r="D195" i="84"/>
  <c r="C195" i="84"/>
  <c r="E194" i="84"/>
  <c r="E177" i="84"/>
  <c r="D155" i="84"/>
  <c r="C155" i="84"/>
  <c r="E154" i="84"/>
  <c r="E137" i="84"/>
  <c r="D115" i="84"/>
  <c r="C115" i="84"/>
  <c r="E114" i="84"/>
  <c r="E97" i="84"/>
  <c r="D75" i="84"/>
  <c r="C75" i="84"/>
  <c r="E74" i="84"/>
  <c r="E57" i="84"/>
  <c r="D35" i="84"/>
  <c r="C35" i="84"/>
  <c r="E34" i="84"/>
  <c r="E17" i="84"/>
  <c r="P11" i="84"/>
  <c r="N11" i="84"/>
  <c r="P10" i="84"/>
  <c r="N10" i="84"/>
  <c r="P9" i="84"/>
  <c r="N9" i="84"/>
  <c r="P8" i="84"/>
  <c r="N8" i="84"/>
  <c r="P7" i="84"/>
  <c r="N7" i="84"/>
  <c r="P6" i="84"/>
  <c r="N6" i="84"/>
  <c r="P5" i="84"/>
  <c r="N5" i="84"/>
  <c r="P4" i="84"/>
  <c r="N4" i="84"/>
  <c r="P3" i="84"/>
  <c r="N3" i="84"/>
  <c r="P2" i="84"/>
  <c r="N2" i="84"/>
  <c r="B23" i="83"/>
  <c r="B22" i="83"/>
  <c r="B21" i="83"/>
  <c r="B20" i="83"/>
  <c r="B19" i="83"/>
  <c r="B18" i="83"/>
  <c r="B17" i="83"/>
  <c r="B16" i="83"/>
  <c r="B15" i="83"/>
  <c r="B14" i="83"/>
  <c r="B13" i="83"/>
  <c r="B12" i="83"/>
  <c r="B11" i="83"/>
  <c r="B10" i="83"/>
  <c r="B9" i="83"/>
  <c r="B8" i="83"/>
  <c r="B7" i="83"/>
  <c r="B6" i="83"/>
  <c r="B5" i="83"/>
  <c r="C2" i="83"/>
  <c r="E1" i="83"/>
  <c r="D1" i="83"/>
  <c r="D795" i="82"/>
  <c r="C795" i="82"/>
  <c r="E794" i="82"/>
  <c r="E777" i="82"/>
  <c r="D755" i="82"/>
  <c r="C755" i="82"/>
  <c r="E754" i="82"/>
  <c r="E737" i="82"/>
  <c r="D715" i="82"/>
  <c r="C715" i="82"/>
  <c r="E714" i="82"/>
  <c r="E697" i="82"/>
  <c r="D675" i="82"/>
  <c r="C675" i="82"/>
  <c r="E674" i="82"/>
  <c r="E657" i="82"/>
  <c r="D635" i="82"/>
  <c r="C635" i="82"/>
  <c r="E634" i="82"/>
  <c r="E617" i="82"/>
  <c r="D595" i="82"/>
  <c r="C595" i="82"/>
  <c r="E594" i="82"/>
  <c r="E577" i="82"/>
  <c r="D555" i="82"/>
  <c r="C555" i="82"/>
  <c r="E554" i="82"/>
  <c r="E537" i="82"/>
  <c r="D515" i="82"/>
  <c r="C515" i="82"/>
  <c r="E514" i="82"/>
  <c r="E497" i="82"/>
  <c r="D475" i="82"/>
  <c r="C475" i="82"/>
  <c r="E474" i="82"/>
  <c r="E457" i="82"/>
  <c r="D435" i="82"/>
  <c r="C435" i="82"/>
  <c r="E434" i="82"/>
  <c r="E417" i="82"/>
  <c r="D395" i="82"/>
  <c r="C395" i="82"/>
  <c r="E394" i="82"/>
  <c r="E377" i="82"/>
  <c r="D355" i="82"/>
  <c r="C355" i="82"/>
  <c r="E354" i="82"/>
  <c r="E337" i="82"/>
  <c r="D315" i="82"/>
  <c r="C315" i="82"/>
  <c r="E314" i="82"/>
  <c r="E297" i="82"/>
  <c r="D275" i="82"/>
  <c r="C275" i="82"/>
  <c r="E274" i="82"/>
  <c r="E257" i="82"/>
  <c r="D235" i="82"/>
  <c r="C235" i="82"/>
  <c r="E234" i="82"/>
  <c r="E217" i="82"/>
  <c r="D195" i="82"/>
  <c r="C195" i="82"/>
  <c r="E194" i="82"/>
  <c r="E177" i="82"/>
  <c r="D155" i="82"/>
  <c r="C155" i="82"/>
  <c r="E154" i="82"/>
  <c r="E137" i="82"/>
  <c r="D115" i="82"/>
  <c r="C115" i="82"/>
  <c r="E114" i="82"/>
  <c r="E97" i="82"/>
  <c r="D75" i="82"/>
  <c r="C75" i="82"/>
  <c r="E74" i="82"/>
  <c r="E57" i="82"/>
  <c r="D35" i="82"/>
  <c r="C35" i="82"/>
  <c r="E34" i="82"/>
  <c r="E17" i="82"/>
  <c r="P11" i="82"/>
  <c r="N11" i="82"/>
  <c r="P10" i="82"/>
  <c r="N10" i="82"/>
  <c r="P9" i="82"/>
  <c r="N9" i="82"/>
  <c r="P8" i="82"/>
  <c r="N8" i="82"/>
  <c r="P7" i="82"/>
  <c r="N7" i="82"/>
  <c r="P6" i="82"/>
  <c r="N6" i="82"/>
  <c r="P5" i="82"/>
  <c r="N5" i="82"/>
  <c r="P4" i="82"/>
  <c r="N4" i="82"/>
  <c r="P3" i="82"/>
  <c r="N3" i="82"/>
  <c r="P2" i="82"/>
  <c r="N2" i="82"/>
  <c r="B23" i="81"/>
  <c r="B22" i="81"/>
  <c r="B21" i="81"/>
  <c r="B20" i="81"/>
  <c r="B19" i="81"/>
  <c r="B18" i="81"/>
  <c r="B17" i="81"/>
  <c r="B16" i="81"/>
  <c r="B15" i="81"/>
  <c r="B14" i="81"/>
  <c r="B13" i="81"/>
  <c r="B12" i="81"/>
  <c r="B11" i="81"/>
  <c r="B10" i="81"/>
  <c r="B9" i="81"/>
  <c r="B8" i="81"/>
  <c r="B7" i="81"/>
  <c r="B6" i="81"/>
  <c r="B5" i="81"/>
  <c r="B4" i="81"/>
  <c r="C2" i="81"/>
  <c r="E1" i="81"/>
  <c r="D1" i="81"/>
  <c r="D795" i="80"/>
  <c r="C795" i="80"/>
  <c r="E794" i="80"/>
  <c r="E777" i="80"/>
  <c r="D755" i="80"/>
  <c r="C755" i="80"/>
  <c r="E754" i="80"/>
  <c r="E737" i="80"/>
  <c r="D715" i="80"/>
  <c r="C715" i="80"/>
  <c r="E714" i="80"/>
  <c r="E697" i="80"/>
  <c r="D675" i="80"/>
  <c r="C675" i="80"/>
  <c r="E674" i="80"/>
  <c r="E657" i="80"/>
  <c r="D635" i="80"/>
  <c r="C635" i="80"/>
  <c r="E634" i="80"/>
  <c r="E617" i="80"/>
  <c r="D595" i="80"/>
  <c r="C595" i="80"/>
  <c r="E594" i="80"/>
  <c r="E577" i="80"/>
  <c r="D555" i="80"/>
  <c r="C555" i="80"/>
  <c r="E554" i="80"/>
  <c r="E537" i="80"/>
  <c r="D515" i="80"/>
  <c r="C515" i="80"/>
  <c r="E514" i="80"/>
  <c r="E497" i="80"/>
  <c r="D475" i="80"/>
  <c r="C475" i="80"/>
  <c r="E474" i="80"/>
  <c r="E457" i="80"/>
  <c r="D435" i="80"/>
  <c r="C435" i="80"/>
  <c r="E434" i="80"/>
  <c r="E417" i="80"/>
  <c r="D395" i="80"/>
  <c r="C395" i="80"/>
  <c r="E394" i="80"/>
  <c r="E377" i="80"/>
  <c r="D355" i="80"/>
  <c r="C355" i="80"/>
  <c r="E354" i="80"/>
  <c r="E337" i="80"/>
  <c r="D315" i="80"/>
  <c r="C315" i="80"/>
  <c r="E314" i="80"/>
  <c r="E297" i="80"/>
  <c r="D275" i="80"/>
  <c r="C275" i="80"/>
  <c r="E274" i="80"/>
  <c r="E257" i="80"/>
  <c r="D235" i="80"/>
  <c r="C235" i="80"/>
  <c r="E234" i="80"/>
  <c r="E217" i="80"/>
  <c r="D195" i="80"/>
  <c r="C195" i="80"/>
  <c r="E194" i="80"/>
  <c r="E177" i="80"/>
  <c r="D155" i="80"/>
  <c r="C155" i="80"/>
  <c r="E154" i="80"/>
  <c r="E137" i="80"/>
  <c r="D115" i="80"/>
  <c r="C115" i="80"/>
  <c r="E114" i="80"/>
  <c r="E97" i="80"/>
  <c r="D75" i="80"/>
  <c r="C75" i="80"/>
  <c r="E74" i="80"/>
  <c r="E57" i="80"/>
  <c r="D35" i="80"/>
  <c r="C35" i="80"/>
  <c r="E34" i="80"/>
  <c r="E17" i="80"/>
  <c r="P11" i="80"/>
  <c r="N11" i="80"/>
  <c r="P10" i="80"/>
  <c r="N10" i="80"/>
  <c r="P9" i="80"/>
  <c r="N9" i="80"/>
  <c r="P8" i="80"/>
  <c r="N8" i="80"/>
  <c r="P6" i="80"/>
  <c r="P5" i="80"/>
  <c r="P4" i="80"/>
  <c r="N4" i="80"/>
  <c r="P3" i="80"/>
  <c r="N3" i="80"/>
  <c r="B23" i="79"/>
  <c r="B22" i="79"/>
  <c r="B21" i="79"/>
  <c r="B20" i="79"/>
  <c r="B19" i="79"/>
  <c r="B18" i="79"/>
  <c r="B17" i="79"/>
  <c r="B16" i="79"/>
  <c r="B15" i="79"/>
  <c r="B14" i="79"/>
  <c r="B13" i="79"/>
  <c r="B12" i="79"/>
  <c r="B11" i="79"/>
  <c r="B10" i="79"/>
  <c r="B9" i="79"/>
  <c r="B8" i="79"/>
  <c r="B7" i="79"/>
  <c r="B6" i="79"/>
  <c r="B5" i="79"/>
  <c r="B4" i="79"/>
  <c r="C2" i="79"/>
  <c r="E1" i="79"/>
  <c r="D1" i="79"/>
  <c r="D795" i="78"/>
  <c r="C795" i="78"/>
  <c r="E794" i="78"/>
  <c r="C778" i="78"/>
  <c r="E777" i="78"/>
  <c r="D755" i="78"/>
  <c r="C755" i="78"/>
  <c r="E754" i="78"/>
  <c r="E737" i="78"/>
  <c r="D715" i="78"/>
  <c r="C715" i="78"/>
  <c r="E714" i="78"/>
  <c r="E697" i="78"/>
  <c r="D675" i="78"/>
  <c r="C675" i="78"/>
  <c r="E674" i="78"/>
  <c r="E657" i="78"/>
  <c r="D635" i="78"/>
  <c r="C635" i="78"/>
  <c r="E634" i="78"/>
  <c r="E617" i="78"/>
  <c r="D595" i="78"/>
  <c r="C595" i="78"/>
  <c r="E594" i="78"/>
  <c r="E577" i="78"/>
  <c r="D555" i="78"/>
  <c r="C555" i="78"/>
  <c r="E554" i="78"/>
  <c r="E537" i="78"/>
  <c r="D515" i="78"/>
  <c r="C515" i="78"/>
  <c r="E514" i="78"/>
  <c r="E497" i="78"/>
  <c r="D475" i="78"/>
  <c r="C475" i="78"/>
  <c r="E474" i="78"/>
  <c r="E457" i="78"/>
  <c r="D435" i="78"/>
  <c r="C435" i="78"/>
  <c r="E434" i="78"/>
  <c r="E417" i="78"/>
  <c r="D395" i="78"/>
  <c r="C395" i="78"/>
  <c r="E394" i="78"/>
  <c r="E377" i="78"/>
  <c r="D355" i="78"/>
  <c r="C355" i="78"/>
  <c r="E354" i="78"/>
  <c r="E337" i="78"/>
  <c r="D315" i="78"/>
  <c r="C315" i="78"/>
  <c r="E314" i="78"/>
  <c r="E297" i="78"/>
  <c r="D275" i="78"/>
  <c r="C275" i="78"/>
  <c r="E274" i="78"/>
  <c r="E257" i="78"/>
  <c r="D235" i="78"/>
  <c r="C235" i="78"/>
  <c r="E234" i="78"/>
  <c r="E217" i="78"/>
  <c r="D195" i="78"/>
  <c r="C195" i="78"/>
  <c r="E194" i="78"/>
  <c r="E177" i="78"/>
  <c r="D155" i="78"/>
  <c r="C155" i="78"/>
  <c r="E154" i="78"/>
  <c r="E137" i="78"/>
  <c r="D115" i="78"/>
  <c r="C115" i="78"/>
  <c r="E114" i="78"/>
  <c r="E97" i="78"/>
  <c r="D75" i="78"/>
  <c r="C75" i="78"/>
  <c r="E74" i="78"/>
  <c r="E57" i="78"/>
  <c r="D35" i="78"/>
  <c r="C35" i="78"/>
  <c r="E34" i="78"/>
  <c r="E17" i="78"/>
  <c r="P11" i="78"/>
  <c r="N11" i="78"/>
  <c r="P10" i="78"/>
  <c r="N10" i="78"/>
  <c r="P9" i="78"/>
  <c r="N9" i="78"/>
  <c r="P8" i="78"/>
  <c r="N8" i="78"/>
  <c r="P7" i="78"/>
  <c r="N7" i="78"/>
  <c r="P6" i="78"/>
  <c r="N6" i="78"/>
  <c r="P5" i="78"/>
  <c r="N5" i="78"/>
  <c r="P4" i="78"/>
  <c r="N4" i="78"/>
  <c r="P3" i="78"/>
  <c r="N3" i="78"/>
  <c r="P2" i="78"/>
  <c r="B23" i="77"/>
  <c r="B22" i="77"/>
  <c r="B21" i="77"/>
  <c r="B20" i="77"/>
  <c r="B19" i="77"/>
  <c r="B18" i="77"/>
  <c r="B17" i="77"/>
  <c r="B16" i="77"/>
  <c r="B15" i="77"/>
  <c r="B14" i="77"/>
  <c r="B13" i="77"/>
  <c r="B12" i="77"/>
  <c r="B11" i="77"/>
  <c r="B10" i="77"/>
  <c r="B9" i="77"/>
  <c r="B8" i="77"/>
  <c r="B7" i="77"/>
  <c r="B6" i="77"/>
  <c r="B5" i="77"/>
  <c r="B4" i="77"/>
  <c r="C2" i="77"/>
  <c r="E1" i="77"/>
  <c r="D1" i="77"/>
  <c r="D795" i="76"/>
  <c r="C795" i="76"/>
  <c r="E794" i="76"/>
  <c r="E777" i="76"/>
  <c r="D755" i="76"/>
  <c r="C755" i="76"/>
  <c r="E754" i="76"/>
  <c r="E737" i="76"/>
  <c r="D715" i="76"/>
  <c r="C715" i="76"/>
  <c r="E714" i="76"/>
  <c r="E697" i="76"/>
  <c r="D675" i="76"/>
  <c r="C675" i="76"/>
  <c r="E674" i="76"/>
  <c r="E657" i="76"/>
  <c r="D635" i="76"/>
  <c r="C635" i="76"/>
  <c r="E634" i="76"/>
  <c r="E617" i="76"/>
  <c r="D595" i="76"/>
  <c r="C595" i="76"/>
  <c r="E594" i="76"/>
  <c r="E577" i="76"/>
  <c r="D555" i="76"/>
  <c r="C555" i="76"/>
  <c r="E554" i="76"/>
  <c r="E537" i="76"/>
  <c r="D515" i="76"/>
  <c r="C515" i="76"/>
  <c r="E514" i="76"/>
  <c r="E497" i="76"/>
  <c r="D475" i="76"/>
  <c r="C475" i="76"/>
  <c r="E474" i="76"/>
  <c r="E457" i="76"/>
  <c r="D435" i="76"/>
  <c r="C435" i="76"/>
  <c r="E434" i="76"/>
  <c r="E417" i="76"/>
  <c r="D395" i="76"/>
  <c r="C395" i="76"/>
  <c r="E394" i="76"/>
  <c r="E377" i="76"/>
  <c r="D355" i="76"/>
  <c r="C355" i="76"/>
  <c r="E354" i="76"/>
  <c r="E337" i="76"/>
  <c r="D315" i="76"/>
  <c r="C315" i="76"/>
  <c r="E314" i="76"/>
  <c r="E297" i="76"/>
  <c r="D275" i="76"/>
  <c r="C275" i="76"/>
  <c r="E274" i="76"/>
  <c r="E257" i="76"/>
  <c r="D235" i="76"/>
  <c r="C235" i="76"/>
  <c r="E234" i="76"/>
  <c r="E217" i="76"/>
  <c r="D195" i="76"/>
  <c r="C195" i="76"/>
  <c r="E194" i="76"/>
  <c r="E177" i="76"/>
  <c r="D155" i="76"/>
  <c r="C155" i="76"/>
  <c r="E154" i="76"/>
  <c r="E137" i="76"/>
  <c r="D115" i="76"/>
  <c r="C115" i="76"/>
  <c r="E114" i="76"/>
  <c r="E97" i="76"/>
  <c r="D75" i="76"/>
  <c r="C75" i="76"/>
  <c r="E74" i="76"/>
  <c r="E57" i="76"/>
  <c r="D35" i="76"/>
  <c r="C35" i="76"/>
  <c r="E34" i="76"/>
  <c r="E17" i="76"/>
  <c r="P11" i="76"/>
  <c r="P10" i="76"/>
  <c r="P9" i="76"/>
  <c r="P8" i="76"/>
  <c r="P7" i="76"/>
  <c r="P6" i="76"/>
  <c r="P5" i="76"/>
  <c r="P4" i="76"/>
  <c r="P3" i="76"/>
  <c r="P2" i="76"/>
  <c r="N2" i="76"/>
  <c r="B23" i="75"/>
  <c r="B22" i="75"/>
  <c r="B21" i="75"/>
  <c r="B20" i="75"/>
  <c r="B19" i="75"/>
  <c r="B18" i="75"/>
  <c r="B17" i="75"/>
  <c r="B16" i="75"/>
  <c r="B15" i="75"/>
  <c r="B14" i="75"/>
  <c r="B13" i="75"/>
  <c r="B12" i="75"/>
  <c r="B11" i="75"/>
  <c r="B10" i="75"/>
  <c r="B9" i="75"/>
  <c r="B8" i="75"/>
  <c r="B7" i="75"/>
  <c r="B6" i="75"/>
  <c r="B5" i="75"/>
  <c r="B4" i="75"/>
  <c r="C2" i="75"/>
  <c r="E1" i="75"/>
  <c r="D1" i="75"/>
  <c r="D795" i="74"/>
  <c r="C795" i="74"/>
  <c r="E794" i="74"/>
  <c r="E777" i="74"/>
  <c r="D755" i="74"/>
  <c r="C755" i="74"/>
  <c r="E754" i="74"/>
  <c r="E737" i="74"/>
  <c r="D715" i="74"/>
  <c r="C715" i="74"/>
  <c r="E714" i="74"/>
  <c r="E697" i="74"/>
  <c r="D675" i="74"/>
  <c r="C675" i="74"/>
  <c r="E674" i="74"/>
  <c r="E657" i="74"/>
  <c r="D635" i="74"/>
  <c r="C635" i="74"/>
  <c r="E634" i="74"/>
  <c r="E617" i="74"/>
  <c r="D595" i="74"/>
  <c r="C595" i="74"/>
  <c r="E594" i="74"/>
  <c r="E577" i="74"/>
  <c r="D555" i="74"/>
  <c r="C555" i="74"/>
  <c r="E554" i="74"/>
  <c r="E537" i="74"/>
  <c r="D515" i="74"/>
  <c r="C515" i="74"/>
  <c r="E514" i="74"/>
  <c r="E497" i="74"/>
  <c r="D475" i="74"/>
  <c r="C475" i="74"/>
  <c r="E474" i="74"/>
  <c r="E457" i="74"/>
  <c r="D435" i="74"/>
  <c r="C435" i="74"/>
  <c r="E434" i="74"/>
  <c r="E417" i="74"/>
  <c r="D395" i="74"/>
  <c r="C395" i="74"/>
  <c r="E394" i="74"/>
  <c r="E377" i="74"/>
  <c r="D355" i="74"/>
  <c r="C355" i="74"/>
  <c r="E354" i="74"/>
  <c r="E337" i="74"/>
  <c r="D315" i="74"/>
  <c r="C315" i="74"/>
  <c r="E314" i="74"/>
  <c r="E297" i="74"/>
  <c r="D275" i="74"/>
  <c r="C275" i="74"/>
  <c r="E274" i="74"/>
  <c r="E257" i="74"/>
  <c r="D235" i="74"/>
  <c r="C235" i="74"/>
  <c r="E234" i="74"/>
  <c r="E217" i="74"/>
  <c r="D195" i="74"/>
  <c r="C195" i="74"/>
  <c r="E194" i="74"/>
  <c r="E177" i="74"/>
  <c r="D155" i="74"/>
  <c r="C155" i="74"/>
  <c r="E154" i="74"/>
  <c r="E137" i="74"/>
  <c r="D115" i="74"/>
  <c r="C115" i="74"/>
  <c r="E114" i="74"/>
  <c r="E97" i="74"/>
  <c r="D75" i="74"/>
  <c r="C75" i="74"/>
  <c r="E74" i="74"/>
  <c r="E57" i="74"/>
  <c r="D35" i="74"/>
  <c r="C35" i="74"/>
  <c r="E34" i="74"/>
  <c r="E17" i="74"/>
  <c r="N11" i="74"/>
  <c r="P10" i="74"/>
  <c r="N10" i="74"/>
  <c r="P9" i="74"/>
  <c r="N9" i="74"/>
  <c r="P8" i="74"/>
  <c r="N8" i="74"/>
  <c r="P7" i="74"/>
  <c r="N7" i="74"/>
  <c r="P6" i="74"/>
  <c r="N6" i="74"/>
  <c r="P5" i="74"/>
  <c r="N5" i="74"/>
  <c r="P4" i="74"/>
  <c r="N4" i="74"/>
  <c r="P3" i="74"/>
  <c r="N3" i="74"/>
  <c r="P2" i="74"/>
  <c r="N2" i="74"/>
  <c r="P2" i="41"/>
  <c r="N3" i="41"/>
  <c r="P3" i="41"/>
  <c r="N4" i="41"/>
  <c r="P4" i="41"/>
  <c r="N5" i="41"/>
  <c r="P5" i="41"/>
  <c r="N6" i="41"/>
  <c r="P6" i="41"/>
  <c r="N7" i="41"/>
  <c r="P7" i="41"/>
  <c r="N8" i="41"/>
  <c r="P8" i="41"/>
  <c r="N9" i="41"/>
  <c r="P9" i="41"/>
  <c r="N10" i="41"/>
  <c r="P10" i="41"/>
  <c r="N11" i="41"/>
  <c r="P11" i="41"/>
  <c r="E794" i="41"/>
  <c r="E777" i="41"/>
  <c r="E754" i="41"/>
  <c r="E737" i="41"/>
  <c r="E714" i="41"/>
  <c r="E697" i="41"/>
  <c r="E674" i="41"/>
  <c r="E657" i="41"/>
  <c r="E634" i="41"/>
  <c r="E617" i="41"/>
  <c r="E594" i="41"/>
  <c r="E577" i="41"/>
  <c r="E554" i="41"/>
  <c r="E537" i="41"/>
  <c r="E514" i="41"/>
  <c r="E497" i="41"/>
  <c r="E474" i="41"/>
  <c r="E457" i="41"/>
  <c r="E434" i="41"/>
  <c r="E417" i="41"/>
  <c r="E394" i="41"/>
  <c r="E377" i="41"/>
  <c r="E354" i="41"/>
  <c r="E337" i="41"/>
  <c r="E314" i="41"/>
  <c r="E297" i="41"/>
  <c r="E274" i="41"/>
  <c r="E257" i="41"/>
  <c r="E234" i="41"/>
  <c r="E217" i="41"/>
  <c r="E194" i="41"/>
  <c r="E177" i="41"/>
  <c r="E154" i="41"/>
  <c r="E137" i="41"/>
  <c r="E114" i="41"/>
  <c r="E97" i="41"/>
  <c r="E74" i="41"/>
  <c r="E57" i="41"/>
  <c r="E34" i="41"/>
  <c r="E17" i="41"/>
  <c r="D35" i="41"/>
  <c r="C2" i="70"/>
  <c r="C1" i="70"/>
  <c r="E1" i="70"/>
  <c r="D1" i="70"/>
  <c r="L37" i="41"/>
  <c r="M37" i="41" s="1"/>
  <c r="L39" i="41"/>
  <c r="M39" i="41" s="1"/>
  <c r="L40" i="41"/>
  <c r="M40" i="41" s="1"/>
  <c r="L41" i="41"/>
  <c r="M41" i="41" s="1"/>
  <c r="L43" i="41"/>
  <c r="M43" i="41" s="1"/>
  <c r="L44" i="41"/>
  <c r="M44" i="41" s="1"/>
  <c r="L45" i="41"/>
  <c r="M45" i="41" s="1"/>
  <c r="L46" i="41"/>
  <c r="M46" i="41" s="1"/>
  <c r="L47" i="41"/>
  <c r="M47" i="41" s="1"/>
  <c r="L48" i="41"/>
  <c r="M48" i="41" s="1"/>
  <c r="L49" i="41"/>
  <c r="M49" i="41" s="1"/>
  <c r="L50" i="41"/>
  <c r="M50" i="41" s="1"/>
  <c r="L36" i="41"/>
  <c r="M36" i="41" s="1"/>
  <c r="L42" i="41"/>
  <c r="M42" i="41" s="1"/>
  <c r="I1" i="41"/>
  <c r="H13" i="1"/>
  <c r="J17" i="1"/>
  <c r="L19" i="41"/>
  <c r="M19" i="41" s="1"/>
  <c r="C795" i="41"/>
  <c r="C755" i="41"/>
  <c r="C715" i="41"/>
  <c r="C675" i="41"/>
  <c r="C635" i="41"/>
  <c r="C595" i="41"/>
  <c r="C555" i="41"/>
  <c r="C515" i="41"/>
  <c r="C475" i="41"/>
  <c r="C435" i="41"/>
  <c r="C395" i="41"/>
  <c r="C355" i="41"/>
  <c r="C315" i="41"/>
  <c r="C275" i="41"/>
  <c r="C235" i="41"/>
  <c r="C195" i="41"/>
  <c r="C155" i="41"/>
  <c r="C115" i="41"/>
  <c r="C75" i="41"/>
  <c r="D795" i="41"/>
  <c r="D755" i="41"/>
  <c r="D715" i="41"/>
  <c r="D675" i="41"/>
  <c r="D635" i="41"/>
  <c r="D595" i="41"/>
  <c r="D555" i="41"/>
  <c r="D515" i="41"/>
  <c r="D475" i="41"/>
  <c r="D435" i="41"/>
  <c r="D395" i="41"/>
  <c r="D355" i="41"/>
  <c r="D315" i="41"/>
  <c r="D275" i="41"/>
  <c r="D235" i="41"/>
  <c r="D195" i="41"/>
  <c r="D155" i="41"/>
  <c r="D115" i="41"/>
  <c r="D75" i="41"/>
  <c r="D16" i="109" l="1"/>
  <c r="C18" i="86"/>
  <c r="C18" i="96"/>
  <c r="C18" i="106"/>
  <c r="C178" i="108"/>
  <c r="C498" i="102"/>
  <c r="C298" i="96"/>
  <c r="C178" i="96"/>
  <c r="C178" i="110"/>
  <c r="C4" i="107"/>
  <c r="C18" i="100"/>
  <c r="C258" i="100"/>
  <c r="C10" i="101"/>
  <c r="C338" i="100"/>
  <c r="C12" i="101"/>
  <c r="C15" i="101"/>
  <c r="C458" i="100"/>
  <c r="C18" i="98"/>
  <c r="C138" i="98"/>
  <c r="C178" i="98"/>
  <c r="C778" i="98"/>
  <c r="C23" i="99"/>
  <c r="C338" i="94"/>
  <c r="C378" i="94"/>
  <c r="C18" i="90"/>
  <c r="C4" i="91"/>
  <c r="C138" i="90"/>
  <c r="C178" i="90"/>
  <c r="C698" i="90"/>
  <c r="C18" i="88"/>
  <c r="C4" i="89"/>
  <c r="C58" i="88"/>
  <c r="C218" i="88"/>
  <c r="C378" i="88"/>
  <c r="C498" i="88"/>
  <c r="C378" i="84"/>
  <c r="C13" i="85"/>
  <c r="C498" i="82"/>
  <c r="C418" i="80"/>
  <c r="C778" i="80"/>
  <c r="C378" i="76"/>
  <c r="C18" i="78"/>
  <c r="C18" i="108"/>
  <c r="C378" i="106"/>
  <c r="C498" i="104"/>
  <c r="C378" i="104"/>
  <c r="C13" i="105"/>
  <c r="C458" i="102"/>
  <c r="C338" i="102"/>
  <c r="C418" i="100"/>
  <c r="C14" i="101"/>
  <c r="C378" i="100"/>
  <c r="C13" i="101"/>
  <c r="C298" i="100"/>
  <c r="C11" i="101"/>
  <c r="C218" i="100"/>
  <c r="C9" i="101"/>
  <c r="C178" i="100"/>
  <c r="C8" i="101"/>
  <c r="C138" i="100"/>
  <c r="C58" i="100"/>
  <c r="C658" i="98"/>
  <c r="C738" i="96"/>
  <c r="C22" i="97"/>
  <c r="C498" i="96"/>
  <c r="C458" i="96"/>
  <c r="C338" i="96"/>
  <c r="C218" i="96"/>
  <c r="C58" i="96"/>
  <c r="C458" i="94"/>
  <c r="C418" i="94"/>
  <c r="C298" i="94"/>
  <c r="C258" i="94"/>
  <c r="C178" i="94"/>
  <c r="C58" i="94"/>
  <c r="C738" i="92"/>
  <c r="C22" i="93"/>
  <c r="C378" i="92"/>
  <c r="C338" i="92"/>
  <c r="C98" i="90"/>
  <c r="C338" i="88"/>
  <c r="C98" i="88"/>
  <c r="C418" i="86"/>
  <c r="C378" i="86"/>
  <c r="C258" i="86"/>
  <c r="C218" i="86"/>
  <c r="C138" i="86"/>
  <c r="C778" i="84"/>
  <c r="C23" i="85"/>
  <c r="C498" i="84"/>
  <c r="C16" i="85"/>
  <c r="C218" i="84"/>
  <c r="C9" i="85"/>
  <c r="C458" i="82"/>
  <c r="C498" i="78"/>
  <c r="C458" i="78"/>
  <c r="C338" i="78"/>
  <c r="C298" i="78"/>
  <c r="C218" i="78"/>
  <c r="C178" i="78"/>
  <c r="C698" i="76"/>
  <c r="C21" i="77"/>
  <c r="C578" i="76"/>
  <c r="C18" i="77"/>
  <c r="C458" i="76"/>
  <c r="C298" i="76"/>
  <c r="D16" i="75"/>
  <c r="C23" i="111"/>
  <c r="C22" i="111"/>
  <c r="C16" i="111"/>
  <c r="C15" i="111"/>
  <c r="C14" i="111"/>
  <c r="C13" i="111"/>
  <c r="C12" i="111"/>
  <c r="C11" i="111"/>
  <c r="C10" i="111"/>
  <c r="C9" i="111"/>
  <c r="C7" i="111"/>
  <c r="C6" i="111"/>
  <c r="C23" i="109"/>
  <c r="C22" i="109"/>
  <c r="C15" i="109"/>
  <c r="C14" i="109"/>
  <c r="C13" i="109"/>
  <c r="C12" i="109"/>
  <c r="C11" i="109"/>
  <c r="C10" i="109"/>
  <c r="C9" i="109"/>
  <c r="C7" i="109"/>
  <c r="C5" i="109"/>
  <c r="C23" i="107"/>
  <c r="D20" i="107"/>
  <c r="D18" i="107"/>
  <c r="D15" i="107"/>
  <c r="D13" i="107"/>
  <c r="C12" i="107"/>
  <c r="C7" i="107"/>
  <c r="C6" i="107"/>
  <c r="C5" i="107"/>
  <c r="C778" i="104"/>
  <c r="C23" i="105"/>
  <c r="C738" i="104"/>
  <c r="C22" i="105"/>
  <c r="C16" i="105"/>
  <c r="C458" i="104"/>
  <c r="C15" i="105"/>
  <c r="C418" i="104"/>
  <c r="C14" i="105"/>
  <c r="C338" i="104"/>
  <c r="C12" i="105"/>
  <c r="C298" i="104"/>
  <c r="C11" i="105"/>
  <c r="C258" i="104"/>
  <c r="C10" i="105"/>
  <c r="C218" i="104"/>
  <c r="C9" i="105"/>
  <c r="C778" i="102"/>
  <c r="C23" i="103"/>
  <c r="C738" i="102"/>
  <c r="C22" i="103"/>
  <c r="C16" i="103"/>
  <c r="C15" i="103"/>
  <c r="C418" i="102"/>
  <c r="C14" i="103"/>
  <c r="C378" i="102"/>
  <c r="C13" i="103"/>
  <c r="C778" i="100"/>
  <c r="C23" i="101"/>
  <c r="C738" i="100"/>
  <c r="C22" i="101"/>
  <c r="D16" i="101"/>
  <c r="C498" i="100"/>
  <c r="C7" i="101"/>
  <c r="C98" i="100"/>
  <c r="C6" i="101"/>
  <c r="C738" i="98"/>
  <c r="C22" i="99"/>
  <c r="C698" i="98"/>
  <c r="C98" i="98"/>
  <c r="C58" i="98"/>
  <c r="C778" i="96"/>
  <c r="C23" i="97"/>
  <c r="C418" i="96"/>
  <c r="C14" i="97"/>
  <c r="C378" i="96"/>
  <c r="C13" i="97"/>
  <c r="C258" i="96"/>
  <c r="C10" i="97"/>
  <c r="C7" i="97"/>
  <c r="C98" i="96"/>
  <c r="C6" i="97"/>
  <c r="C5" i="97"/>
  <c r="C778" i="94"/>
  <c r="C23" i="95"/>
  <c r="C738" i="94"/>
  <c r="C22" i="95"/>
  <c r="C498" i="94"/>
  <c r="C16" i="95"/>
  <c r="C218" i="94"/>
  <c r="C9" i="95"/>
  <c r="C138" i="94"/>
  <c r="C7" i="95"/>
  <c r="C98" i="94"/>
  <c r="C778" i="92"/>
  <c r="C23" i="93"/>
  <c r="C418" i="92"/>
  <c r="C14" i="93"/>
  <c r="C298" i="92"/>
  <c r="C258" i="92"/>
  <c r="C778" i="90"/>
  <c r="C738" i="90"/>
  <c r="C22" i="91"/>
  <c r="C658" i="90"/>
  <c r="C618" i="90"/>
  <c r="C578" i="90"/>
  <c r="C778" i="88"/>
  <c r="C23" i="89"/>
  <c r="C738" i="88"/>
  <c r="C22" i="89"/>
  <c r="C16" i="89"/>
  <c r="C458" i="88"/>
  <c r="C15" i="89"/>
  <c r="C418" i="88"/>
  <c r="C14" i="89"/>
  <c r="C13" i="89"/>
  <c r="C298" i="88"/>
  <c r="C258" i="88"/>
  <c r="C178" i="88"/>
  <c r="C138" i="88"/>
  <c r="C7" i="89"/>
  <c r="C6" i="89"/>
  <c r="C5" i="89"/>
  <c r="C778" i="86"/>
  <c r="C23" i="87"/>
  <c r="C738" i="86"/>
  <c r="C22" i="87"/>
  <c r="C498" i="86"/>
  <c r="C458" i="86"/>
  <c r="C15" i="87"/>
  <c r="C338" i="86"/>
  <c r="C12" i="87"/>
  <c r="C298" i="86"/>
  <c r="C11" i="87"/>
  <c r="C178" i="86"/>
  <c r="C98" i="86"/>
  <c r="C58" i="86"/>
  <c r="C5" i="87"/>
  <c r="C738" i="84"/>
  <c r="C22" i="85"/>
  <c r="D16" i="85"/>
  <c r="C458" i="84"/>
  <c r="C15" i="85"/>
  <c r="C418" i="84"/>
  <c r="C14" i="85"/>
  <c r="C338" i="84"/>
  <c r="C12" i="85"/>
  <c r="C298" i="84"/>
  <c r="C11" i="85"/>
  <c r="C258" i="84"/>
  <c r="C10" i="85"/>
  <c r="C778" i="82"/>
  <c r="C23" i="83"/>
  <c r="C738" i="82"/>
  <c r="C22" i="83"/>
  <c r="C16" i="83"/>
  <c r="C15" i="83"/>
  <c r="C418" i="82"/>
  <c r="C14" i="83"/>
  <c r="C378" i="82"/>
  <c r="C13" i="83"/>
  <c r="C23" i="81"/>
  <c r="C738" i="80"/>
  <c r="C22" i="81"/>
  <c r="C498" i="80"/>
  <c r="C16" i="81"/>
  <c r="C458" i="80"/>
  <c r="C15" i="81"/>
  <c r="C14" i="81"/>
  <c r="C378" i="80"/>
  <c r="C13" i="81"/>
  <c r="C338" i="80"/>
  <c r="C298" i="80"/>
  <c r="C738" i="78"/>
  <c r="C22" i="79"/>
  <c r="C418" i="78"/>
  <c r="C378" i="78"/>
  <c r="C258" i="78"/>
  <c r="C138" i="78"/>
  <c r="C98" i="78"/>
  <c r="C58" i="78"/>
  <c r="C658" i="76"/>
  <c r="C20" i="77"/>
  <c r="C618" i="76"/>
  <c r="C19" i="77"/>
  <c r="C538" i="76"/>
  <c r="C498" i="76"/>
  <c r="C418" i="76"/>
  <c r="C14" i="77"/>
  <c r="C338" i="76"/>
  <c r="C258" i="76"/>
  <c r="C10" i="77"/>
  <c r="C218" i="76"/>
  <c r="C9" i="77"/>
  <c r="D8" i="77"/>
  <c r="C778" i="74"/>
  <c r="C23" i="75"/>
  <c r="C738" i="74"/>
  <c r="C22" i="75"/>
  <c r="D6" i="75"/>
  <c r="C58" i="90"/>
  <c r="C5" i="91"/>
  <c r="C18" i="110"/>
  <c r="C4" i="111"/>
  <c r="C538" i="100"/>
  <c r="D17" i="101"/>
  <c r="C578" i="100"/>
  <c r="D18" i="101"/>
  <c r="C618" i="100"/>
  <c r="D19" i="101"/>
  <c r="C658" i="100"/>
  <c r="C698" i="100"/>
  <c r="C5" i="101"/>
  <c r="C4" i="101"/>
  <c r="C5" i="111"/>
  <c r="C8" i="111"/>
  <c r="D16" i="111"/>
  <c r="C538" i="110"/>
  <c r="D17" i="111"/>
  <c r="C578" i="110"/>
  <c r="D18" i="111"/>
  <c r="C618" i="110"/>
  <c r="D19" i="111"/>
  <c r="C658" i="110"/>
  <c r="D20" i="111"/>
  <c r="C698" i="110"/>
  <c r="C4" i="109"/>
  <c r="C6" i="109"/>
  <c r="C8" i="109"/>
  <c r="C538" i="108"/>
  <c r="D17" i="109"/>
  <c r="C578" i="108"/>
  <c r="D18" i="109"/>
  <c r="C618" i="108"/>
  <c r="D19" i="109"/>
  <c r="C658" i="108"/>
  <c r="D20" i="109"/>
  <c r="C698" i="108"/>
  <c r="D8" i="107"/>
  <c r="C178" i="106"/>
  <c r="C13" i="107"/>
  <c r="C9" i="107"/>
  <c r="C15" i="107"/>
  <c r="C17" i="107"/>
  <c r="C14" i="107"/>
  <c r="C16" i="107"/>
  <c r="C19" i="107"/>
  <c r="C21" i="107"/>
  <c r="C418" i="106"/>
  <c r="C458" i="106"/>
  <c r="C498" i="106"/>
  <c r="C538" i="106"/>
  <c r="C578" i="106"/>
  <c r="C20" i="107"/>
  <c r="C22" i="107"/>
  <c r="C618" i="106"/>
  <c r="C658" i="106"/>
  <c r="C698" i="106"/>
  <c r="D4" i="105"/>
  <c r="C5" i="105"/>
  <c r="C7" i="105"/>
  <c r="C18" i="104"/>
  <c r="C6" i="105"/>
  <c r="C58" i="104"/>
  <c r="D5" i="105"/>
  <c r="C98" i="104"/>
  <c r="D6" i="105"/>
  <c r="C138" i="104"/>
  <c r="D7" i="105"/>
  <c r="C178" i="104"/>
  <c r="C538" i="104"/>
  <c r="D17" i="105"/>
  <c r="C578" i="104"/>
  <c r="D18" i="105"/>
  <c r="C618" i="104"/>
  <c r="D19" i="105"/>
  <c r="C658" i="104"/>
  <c r="D20" i="105"/>
  <c r="C698" i="104"/>
  <c r="C4" i="103"/>
  <c r="C6" i="103"/>
  <c r="C5" i="103"/>
  <c r="C18" i="102"/>
  <c r="D4" i="103"/>
  <c r="C58" i="102"/>
  <c r="D5" i="103"/>
  <c r="C98" i="102"/>
  <c r="D6" i="103"/>
  <c r="C138" i="102"/>
  <c r="D7" i="103"/>
  <c r="C178" i="102"/>
  <c r="C218" i="102"/>
  <c r="D9" i="103"/>
  <c r="C258" i="102"/>
  <c r="D10" i="103"/>
  <c r="C298" i="102"/>
  <c r="D11" i="103"/>
  <c r="C12" i="103"/>
  <c r="D16" i="103"/>
  <c r="C21" i="103"/>
  <c r="C538" i="102"/>
  <c r="D17" i="103"/>
  <c r="C578" i="102"/>
  <c r="D18" i="103"/>
  <c r="C618" i="102"/>
  <c r="C20" i="103"/>
  <c r="C658" i="102"/>
  <c r="D20" i="103"/>
  <c r="C698" i="102"/>
  <c r="D9" i="99"/>
  <c r="C4" i="99"/>
  <c r="C5" i="99"/>
  <c r="C6" i="99"/>
  <c r="C7" i="99"/>
  <c r="C8" i="99"/>
  <c r="C218" i="98"/>
  <c r="C12" i="99"/>
  <c r="C14" i="99"/>
  <c r="C258" i="98"/>
  <c r="C11" i="99"/>
  <c r="C13" i="99"/>
  <c r="D10" i="99"/>
  <c r="C298" i="98"/>
  <c r="D11" i="99"/>
  <c r="C338" i="98"/>
  <c r="D12" i="99"/>
  <c r="C378" i="98"/>
  <c r="D13" i="99"/>
  <c r="C418" i="98"/>
  <c r="D14" i="99"/>
  <c r="C458" i="98"/>
  <c r="D15" i="99"/>
  <c r="C498" i="98"/>
  <c r="C538" i="98"/>
  <c r="C578" i="98"/>
  <c r="D18" i="99"/>
  <c r="C618" i="98"/>
  <c r="C20" i="99"/>
  <c r="C21" i="99"/>
  <c r="C4" i="97"/>
  <c r="C8" i="97"/>
  <c r="C9" i="97"/>
  <c r="C11" i="97"/>
  <c r="C12" i="97"/>
  <c r="C15" i="97"/>
  <c r="C16" i="97"/>
  <c r="D16" i="97"/>
  <c r="C538" i="96"/>
  <c r="D17" i="97"/>
  <c r="C578" i="96"/>
  <c r="D18" i="97"/>
  <c r="C618" i="96"/>
  <c r="D19" i="97"/>
  <c r="C658" i="96"/>
  <c r="D20" i="97"/>
  <c r="C698" i="96"/>
  <c r="C4" i="95"/>
  <c r="C5" i="95"/>
  <c r="C6" i="95"/>
  <c r="C8" i="95"/>
  <c r="C10" i="95"/>
  <c r="C11" i="95"/>
  <c r="C12" i="95"/>
  <c r="C13" i="95"/>
  <c r="C14" i="95"/>
  <c r="C15" i="95"/>
  <c r="D16" i="95"/>
  <c r="C538" i="94"/>
  <c r="D17" i="95"/>
  <c r="C578" i="94"/>
  <c r="D18" i="95"/>
  <c r="C618" i="94"/>
  <c r="D19" i="95"/>
  <c r="C658" i="94"/>
  <c r="D20" i="95"/>
  <c r="C698" i="94"/>
  <c r="C7" i="93"/>
  <c r="C9" i="93"/>
  <c r="C18" i="92"/>
  <c r="C58" i="92"/>
  <c r="D5" i="93"/>
  <c r="C98" i="92"/>
  <c r="C138" i="92"/>
  <c r="D7" i="93"/>
  <c r="C178" i="92"/>
  <c r="D8" i="93"/>
  <c r="C218" i="92"/>
  <c r="C12" i="93"/>
  <c r="C13" i="93"/>
  <c r="D16" i="93"/>
  <c r="C458" i="92"/>
  <c r="D15" i="93"/>
  <c r="C498" i="92"/>
  <c r="C19" i="93"/>
  <c r="C21" i="93"/>
  <c r="C538" i="92"/>
  <c r="C20" i="93"/>
  <c r="C578" i="92"/>
  <c r="D18" i="93"/>
  <c r="C618" i="92"/>
  <c r="D19" i="93"/>
  <c r="C658" i="92"/>
  <c r="D20" i="93"/>
  <c r="C698" i="92"/>
  <c r="C9" i="91"/>
  <c r="C11" i="91"/>
  <c r="C6" i="91"/>
  <c r="C10" i="91"/>
  <c r="C7" i="91"/>
  <c r="C8" i="91"/>
  <c r="C14" i="91"/>
  <c r="C16" i="91"/>
  <c r="D8" i="91"/>
  <c r="C218" i="90"/>
  <c r="D9" i="91"/>
  <c r="C258" i="90"/>
  <c r="D10" i="91"/>
  <c r="C298" i="90"/>
  <c r="D11" i="91"/>
  <c r="C338" i="90"/>
  <c r="C13" i="91"/>
  <c r="C15" i="91"/>
  <c r="C378" i="90"/>
  <c r="D13" i="91"/>
  <c r="C418" i="90"/>
  <c r="C458" i="90"/>
  <c r="D15" i="91"/>
  <c r="C498" i="90"/>
  <c r="C538" i="90"/>
  <c r="C18" i="91"/>
  <c r="C19" i="91"/>
  <c r="C20" i="91"/>
  <c r="C21" i="91"/>
  <c r="C23" i="91"/>
  <c r="C8" i="89"/>
  <c r="C9" i="89"/>
  <c r="C10" i="89"/>
  <c r="C12" i="89"/>
  <c r="D16" i="89"/>
  <c r="C21" i="89"/>
  <c r="C538" i="88"/>
  <c r="D17" i="89"/>
  <c r="C578" i="88"/>
  <c r="D18" i="89"/>
  <c r="C618" i="88"/>
  <c r="D19" i="89"/>
  <c r="C658" i="88"/>
  <c r="D20" i="89"/>
  <c r="C698" i="88"/>
  <c r="C4" i="87"/>
  <c r="C6" i="87"/>
  <c r="C7" i="87"/>
  <c r="C8" i="87"/>
  <c r="C9" i="87"/>
  <c r="C10" i="87"/>
  <c r="C13" i="87"/>
  <c r="C14" i="87"/>
  <c r="D16" i="87"/>
  <c r="C538" i="86"/>
  <c r="D17" i="87"/>
  <c r="C578" i="86"/>
  <c r="D18" i="87"/>
  <c r="C618" i="86"/>
  <c r="D19" i="87"/>
  <c r="C658" i="86"/>
  <c r="D20" i="87"/>
  <c r="C698" i="86"/>
  <c r="C7" i="85"/>
  <c r="C18" i="84"/>
  <c r="D4" i="85"/>
  <c r="C58" i="84"/>
  <c r="C6" i="85"/>
  <c r="D5" i="85"/>
  <c r="C98" i="84"/>
  <c r="D6" i="85"/>
  <c r="C138" i="84"/>
  <c r="D7" i="85"/>
  <c r="C178" i="84"/>
  <c r="C538" i="84"/>
  <c r="D17" i="85"/>
  <c r="C578" i="84"/>
  <c r="D18" i="85"/>
  <c r="C618" i="84"/>
  <c r="C658" i="84"/>
  <c r="D20" i="85"/>
  <c r="C698" i="84"/>
  <c r="C4" i="83"/>
  <c r="C6" i="83"/>
  <c r="C5" i="83"/>
  <c r="C7" i="83"/>
  <c r="C18" i="82"/>
  <c r="D4" i="83"/>
  <c r="C58" i="82"/>
  <c r="D5" i="83"/>
  <c r="C98" i="82"/>
  <c r="D6" i="83"/>
  <c r="C138" i="82"/>
  <c r="D7" i="83"/>
  <c r="C178" i="82"/>
  <c r="D8" i="83"/>
  <c r="C218" i="82"/>
  <c r="D9" i="83"/>
  <c r="C258" i="82"/>
  <c r="D10" i="83"/>
  <c r="C298" i="82"/>
  <c r="D11" i="83"/>
  <c r="C338" i="82"/>
  <c r="D12" i="83"/>
  <c r="D16" i="83"/>
  <c r="C21" i="83"/>
  <c r="C538" i="82"/>
  <c r="D17" i="83"/>
  <c r="C578" i="82"/>
  <c r="D18" i="83"/>
  <c r="C618" i="82"/>
  <c r="D19" i="83"/>
  <c r="C658" i="82"/>
  <c r="D20" i="83"/>
  <c r="C698" i="82"/>
  <c r="C5" i="81"/>
  <c r="C7" i="81"/>
  <c r="C9" i="81"/>
  <c r="C4" i="81"/>
  <c r="C6" i="81"/>
  <c r="C8" i="81"/>
  <c r="C10" i="81"/>
  <c r="D10" i="81"/>
  <c r="C18" i="80"/>
  <c r="D4" i="81"/>
  <c r="C58" i="80"/>
  <c r="D5" i="81"/>
  <c r="C98" i="80"/>
  <c r="D6" i="81"/>
  <c r="C138" i="80"/>
  <c r="D7" i="81"/>
  <c r="C178" i="80"/>
  <c r="D8" i="81"/>
  <c r="C218" i="80"/>
  <c r="D9" i="81"/>
  <c r="C258" i="80"/>
  <c r="C11" i="81"/>
  <c r="C12" i="81"/>
  <c r="C538" i="80"/>
  <c r="D17" i="81"/>
  <c r="C578" i="80"/>
  <c r="D18" i="81"/>
  <c r="C618" i="80"/>
  <c r="D19" i="81"/>
  <c r="C658" i="80"/>
  <c r="D20" i="81"/>
  <c r="C698" i="80"/>
  <c r="C5" i="79"/>
  <c r="C6" i="79"/>
  <c r="C7" i="79"/>
  <c r="C8" i="79"/>
  <c r="C9" i="79"/>
  <c r="C10" i="79"/>
  <c r="C11" i="79"/>
  <c r="C12" i="79"/>
  <c r="C13" i="79"/>
  <c r="C14" i="79"/>
  <c r="C15" i="79"/>
  <c r="C16" i="79"/>
  <c r="C538" i="78"/>
  <c r="C18" i="79"/>
  <c r="C20" i="79"/>
  <c r="C19" i="79"/>
  <c r="C21" i="79"/>
  <c r="D17" i="79"/>
  <c r="C578" i="78"/>
  <c r="D18" i="79"/>
  <c r="C618" i="78"/>
  <c r="D19" i="79"/>
  <c r="C658" i="78"/>
  <c r="D20" i="79"/>
  <c r="C698" i="78"/>
  <c r="C23" i="79"/>
  <c r="C4" i="77"/>
  <c r="C6" i="77"/>
  <c r="C5" i="77"/>
  <c r="C18" i="76"/>
  <c r="D4" i="77"/>
  <c r="C58" i="76"/>
  <c r="C98" i="76"/>
  <c r="D6" i="77"/>
  <c r="C138" i="76"/>
  <c r="D7" i="77"/>
  <c r="C178" i="76"/>
  <c r="C11" i="77"/>
  <c r="C12" i="77"/>
  <c r="C13" i="77"/>
  <c r="C15" i="77"/>
  <c r="C16" i="77"/>
  <c r="C17" i="77"/>
  <c r="C738" i="76"/>
  <c r="C778" i="76"/>
  <c r="D21" i="77"/>
  <c r="D22" i="77"/>
  <c r="D23" i="77"/>
  <c r="C18" i="74"/>
  <c r="D4" i="75"/>
  <c r="C98" i="74"/>
  <c r="C138" i="74"/>
  <c r="C538" i="74"/>
  <c r="C578" i="74"/>
  <c r="C618" i="74"/>
  <c r="C21" i="75"/>
  <c r="D7" i="75"/>
  <c r="C178" i="74"/>
  <c r="D8" i="75"/>
  <c r="C218" i="74"/>
  <c r="D9" i="75"/>
  <c r="C258" i="74"/>
  <c r="D10" i="75"/>
  <c r="C298" i="74"/>
  <c r="D11" i="75"/>
  <c r="C338" i="74"/>
  <c r="D12" i="75"/>
  <c r="C378" i="74"/>
  <c r="D13" i="75"/>
  <c r="C418" i="74"/>
  <c r="D14" i="75"/>
  <c r="C458" i="74"/>
  <c r="D15" i="75"/>
  <c r="C498" i="74"/>
  <c r="D17" i="75"/>
  <c r="D18" i="75"/>
  <c r="C20" i="75"/>
  <c r="D19" i="75"/>
  <c r="C658" i="74"/>
  <c r="D20" i="75"/>
  <c r="C698" i="74"/>
  <c r="L38" i="41"/>
  <c r="L24" i="41"/>
  <c r="M24" i="41" s="1"/>
  <c r="L25" i="41"/>
  <c r="M25" i="41" s="1"/>
  <c r="L26" i="41"/>
  <c r="M26" i="41" s="1"/>
  <c r="L27" i="41"/>
  <c r="M27" i="41" s="1"/>
  <c r="L28" i="41"/>
  <c r="M28" i="41" s="1"/>
  <c r="L29" i="41"/>
  <c r="M29" i="41" s="1"/>
  <c r="L30" i="41"/>
  <c r="M30" i="41" s="1"/>
  <c r="L31" i="41"/>
  <c r="M31" i="41" s="1"/>
  <c r="L32" i="41"/>
  <c r="M32" i="41" s="1"/>
  <c r="L33" i="41"/>
  <c r="M33" i="41" s="1"/>
  <c r="L20" i="41"/>
  <c r="M20" i="41" s="1"/>
  <c r="L21" i="41"/>
  <c r="M21" i="41" s="1"/>
  <c r="L22" i="41"/>
  <c r="M22" i="41" s="1"/>
  <c r="L23" i="41"/>
  <c r="M23" i="41" s="1"/>
  <c r="B23" i="70"/>
  <c r="B22" i="70"/>
  <c r="B21" i="70"/>
  <c r="B20" i="70"/>
  <c r="B19" i="70"/>
  <c r="B18" i="70"/>
  <c r="B17" i="70"/>
  <c r="B16" i="70"/>
  <c r="B15" i="70"/>
  <c r="B14" i="70"/>
  <c r="B13" i="70"/>
  <c r="B12" i="70"/>
  <c r="B11" i="70"/>
  <c r="L51" i="41" l="1"/>
  <c r="M38" i="41"/>
  <c r="D16" i="91"/>
  <c r="E16" i="91" s="1"/>
  <c r="D14" i="91"/>
  <c r="E14" i="91" s="1"/>
  <c r="C10" i="93"/>
  <c r="D6" i="93"/>
  <c r="D4" i="93"/>
  <c r="D17" i="107"/>
  <c r="D16" i="107"/>
  <c r="E16" i="107" s="1"/>
  <c r="D14" i="107"/>
  <c r="C11" i="107"/>
  <c r="K494" i="84"/>
  <c r="F160" i="71" s="1"/>
  <c r="L34" i="41"/>
  <c r="M34" i="41"/>
  <c r="C4" i="70" s="1"/>
  <c r="D21" i="70"/>
  <c r="D20" i="70"/>
  <c r="D19" i="107"/>
  <c r="D19" i="103"/>
  <c r="D17" i="99"/>
  <c r="D5" i="77"/>
  <c r="E5" i="77" s="1"/>
  <c r="E20" i="107"/>
  <c r="C10" i="107"/>
  <c r="E6" i="105"/>
  <c r="D16" i="99"/>
  <c r="E12" i="99"/>
  <c r="E11" i="91"/>
  <c r="C11" i="89"/>
  <c r="E16" i="111"/>
  <c r="E17" i="107"/>
  <c r="E19" i="107"/>
  <c r="E14" i="107"/>
  <c r="E15" i="107"/>
  <c r="E13" i="107"/>
  <c r="K14" i="104"/>
  <c r="C4" i="105"/>
  <c r="E4" i="105" s="1"/>
  <c r="E7" i="105"/>
  <c r="E20" i="103"/>
  <c r="E6" i="103"/>
  <c r="K494" i="102"/>
  <c r="F340" i="71" s="1"/>
  <c r="E5" i="103"/>
  <c r="E4" i="103"/>
  <c r="E16" i="103"/>
  <c r="E13" i="99"/>
  <c r="E11" i="99"/>
  <c r="E14" i="99"/>
  <c r="E16" i="97"/>
  <c r="E16" i="95"/>
  <c r="E19" i="93"/>
  <c r="E20" i="93"/>
  <c r="E7" i="93"/>
  <c r="E15" i="91"/>
  <c r="E13" i="91"/>
  <c r="E8" i="91"/>
  <c r="E10" i="91"/>
  <c r="E9" i="91"/>
  <c r="E16" i="89"/>
  <c r="E6" i="85"/>
  <c r="E7" i="85"/>
  <c r="E16" i="85"/>
  <c r="E7" i="83"/>
  <c r="E6" i="83"/>
  <c r="E16" i="83"/>
  <c r="E4" i="83"/>
  <c r="E10" i="81"/>
  <c r="E6" i="81"/>
  <c r="E8" i="81"/>
  <c r="E4" i="81"/>
  <c r="E9" i="81"/>
  <c r="E7" i="81"/>
  <c r="E5" i="81"/>
  <c r="E19" i="79"/>
  <c r="E5" i="83"/>
  <c r="E6" i="77"/>
  <c r="E4" i="77"/>
  <c r="E20" i="79"/>
  <c r="E18" i="79"/>
  <c r="E20" i="75"/>
  <c r="E21" i="77"/>
  <c r="K14" i="84"/>
  <c r="F148" i="71" s="1"/>
  <c r="C4" i="85"/>
  <c r="E4" i="85" s="1"/>
  <c r="E5" i="105"/>
  <c r="K494" i="82"/>
  <c r="F140" i="71" s="1"/>
  <c r="D5" i="75"/>
  <c r="C16" i="109"/>
  <c r="E16" i="109" s="1"/>
  <c r="K494" i="108"/>
  <c r="F400" i="71" s="1"/>
  <c r="K494" i="104"/>
  <c r="F360" i="71" s="1"/>
  <c r="D16" i="105"/>
  <c r="E16" i="105" s="1"/>
  <c r="D8" i="103"/>
  <c r="C4" i="93"/>
  <c r="E4" i="93" s="1"/>
  <c r="D20" i="101"/>
  <c r="K494" i="100"/>
  <c r="F320" i="71" s="1"/>
  <c r="C16" i="101"/>
  <c r="E16" i="101" s="1"/>
  <c r="K574" i="92"/>
  <c r="F242" i="71" s="1"/>
  <c r="C18" i="93"/>
  <c r="E18" i="93" s="1"/>
  <c r="D17" i="93"/>
  <c r="K414" i="92"/>
  <c r="F238" i="71" s="1"/>
  <c r="D14" i="93"/>
  <c r="E14" i="93" s="1"/>
  <c r="C11" i="93"/>
  <c r="K174" i="92"/>
  <c r="F232" i="71" s="1"/>
  <c r="C8" i="93"/>
  <c r="E8" i="93" s="1"/>
  <c r="K94" i="92"/>
  <c r="F230" i="71" s="1"/>
  <c r="C6" i="93"/>
  <c r="E6" i="93" s="1"/>
  <c r="K54" i="92"/>
  <c r="C5" i="93"/>
  <c r="E5" i="93" s="1"/>
  <c r="K494" i="88"/>
  <c r="F200" i="71" s="1"/>
  <c r="K494" i="86"/>
  <c r="F180" i="71" s="1"/>
  <c r="C16" i="87"/>
  <c r="E16" i="87" s="1"/>
  <c r="K494" i="80"/>
  <c r="F120" i="71" s="1"/>
  <c r="D16" i="81"/>
  <c r="E16" i="81" s="1"/>
  <c r="D21" i="101"/>
  <c r="K54" i="100"/>
  <c r="F309" i="71" s="1"/>
  <c r="D7" i="111"/>
  <c r="E7" i="111" s="1"/>
  <c r="D5" i="111"/>
  <c r="E5" i="111" s="1"/>
  <c r="D21" i="111"/>
  <c r="K494" i="110"/>
  <c r="F420" i="71" s="1"/>
  <c r="D6" i="111"/>
  <c r="E6" i="111" s="1"/>
  <c r="D4" i="111"/>
  <c r="E4" i="111" s="1"/>
  <c r="K94" i="110"/>
  <c r="F410" i="71" s="1"/>
  <c r="K14" i="110"/>
  <c r="D4" i="109"/>
  <c r="E4" i="109" s="1"/>
  <c r="D21" i="109"/>
  <c r="D7" i="109"/>
  <c r="E7" i="109" s="1"/>
  <c r="D5" i="109"/>
  <c r="E5" i="109" s="1"/>
  <c r="K654" i="106"/>
  <c r="F384" i="71" s="1"/>
  <c r="K414" i="106"/>
  <c r="F378" i="71" s="1"/>
  <c r="K454" i="106"/>
  <c r="F379" i="71" s="1"/>
  <c r="K374" i="106"/>
  <c r="F377" i="71" s="1"/>
  <c r="D22" i="107"/>
  <c r="E22" i="107" s="1"/>
  <c r="K534" i="106"/>
  <c r="F381" i="71" s="1"/>
  <c r="D21" i="105"/>
  <c r="K94" i="104"/>
  <c r="F350" i="71" s="1"/>
  <c r="D8" i="105"/>
  <c r="K134" i="104"/>
  <c r="K54" i="104"/>
  <c r="F349" i="71" s="1"/>
  <c r="D21" i="103"/>
  <c r="E21" i="103" s="1"/>
  <c r="D12" i="103"/>
  <c r="E12" i="103" s="1"/>
  <c r="K54" i="102"/>
  <c r="F329" i="71" s="1"/>
  <c r="K14" i="102"/>
  <c r="K654" i="102"/>
  <c r="F344" i="71" s="1"/>
  <c r="K694" i="102"/>
  <c r="F345" i="71" s="1"/>
  <c r="K94" i="102"/>
  <c r="F330" i="71" s="1"/>
  <c r="D19" i="99"/>
  <c r="C19" i="99"/>
  <c r="D8" i="99"/>
  <c r="E8" i="99" s="1"/>
  <c r="D6" i="99"/>
  <c r="E6" i="99" s="1"/>
  <c r="D4" i="99"/>
  <c r="E4" i="99" s="1"/>
  <c r="K334" i="98"/>
  <c r="F296" i="71" s="1"/>
  <c r="K374" i="98"/>
  <c r="F297" i="71" s="1"/>
  <c r="K294" i="98"/>
  <c r="F295" i="71" s="1"/>
  <c r="K414" i="98"/>
  <c r="F298" i="71" s="1"/>
  <c r="D21" i="97"/>
  <c r="K494" i="96"/>
  <c r="F280" i="71" s="1"/>
  <c r="D4" i="97"/>
  <c r="E4" i="97" s="1"/>
  <c r="D15" i="97"/>
  <c r="E15" i="97" s="1"/>
  <c r="D13" i="97"/>
  <c r="E13" i="97" s="1"/>
  <c r="D8" i="97"/>
  <c r="E8" i="97" s="1"/>
  <c r="K174" i="96"/>
  <c r="F272" i="71" s="1"/>
  <c r="K14" i="96"/>
  <c r="D7" i="95"/>
  <c r="E7" i="95" s="1"/>
  <c r="D5" i="95"/>
  <c r="E5" i="95" s="1"/>
  <c r="D15" i="95"/>
  <c r="E15" i="95" s="1"/>
  <c r="D14" i="95"/>
  <c r="E14" i="95" s="1"/>
  <c r="D13" i="95"/>
  <c r="E13" i="95" s="1"/>
  <c r="D12" i="95"/>
  <c r="E12" i="95" s="1"/>
  <c r="D11" i="95"/>
  <c r="E11" i="95" s="1"/>
  <c r="D10" i="95"/>
  <c r="E10" i="95" s="1"/>
  <c r="D9" i="95"/>
  <c r="E9" i="95" s="1"/>
  <c r="K134" i="94"/>
  <c r="F251" i="71" s="1"/>
  <c r="D21" i="95"/>
  <c r="K494" i="94"/>
  <c r="F260" i="71" s="1"/>
  <c r="D4" i="95"/>
  <c r="E4" i="95" s="1"/>
  <c r="D21" i="93"/>
  <c r="E21" i="93" s="1"/>
  <c r="D13" i="93"/>
  <c r="E13" i="93" s="1"/>
  <c r="D11" i="93"/>
  <c r="K654" i="92"/>
  <c r="F244" i="71" s="1"/>
  <c r="K614" i="92"/>
  <c r="F243" i="71" s="1"/>
  <c r="K134" i="92"/>
  <c r="F231" i="71" s="1"/>
  <c r="D20" i="91"/>
  <c r="E20" i="91" s="1"/>
  <c r="K454" i="90"/>
  <c r="F219" i="71" s="1"/>
  <c r="K374" i="90"/>
  <c r="F217" i="71" s="1"/>
  <c r="C12" i="91"/>
  <c r="K414" i="90"/>
  <c r="F218" i="71" s="1"/>
  <c r="D12" i="91"/>
  <c r="D7" i="91"/>
  <c r="E7" i="91" s="1"/>
  <c r="D6" i="91"/>
  <c r="E6" i="91" s="1"/>
  <c r="K294" i="90"/>
  <c r="F215" i="71" s="1"/>
  <c r="D23" i="91"/>
  <c r="E23" i="91" s="1"/>
  <c r="D17" i="91"/>
  <c r="K494" i="90"/>
  <c r="F220" i="71" s="1"/>
  <c r="K174" i="90"/>
  <c r="F212" i="71" s="1"/>
  <c r="K254" i="90"/>
  <c r="F214" i="71" s="1"/>
  <c r="K214" i="90"/>
  <c r="F213" i="71" s="1"/>
  <c r="D12" i="89"/>
  <c r="E12" i="89" s="1"/>
  <c r="D6" i="87"/>
  <c r="E6" i="87" s="1"/>
  <c r="D4" i="87"/>
  <c r="E4" i="87" s="1"/>
  <c r="D14" i="87"/>
  <c r="E14" i="87" s="1"/>
  <c r="D8" i="87"/>
  <c r="E8" i="87" s="1"/>
  <c r="D21" i="87"/>
  <c r="K414" i="86"/>
  <c r="F178" i="71" s="1"/>
  <c r="K94" i="86"/>
  <c r="K14" i="86"/>
  <c r="D21" i="85"/>
  <c r="D8" i="85"/>
  <c r="K94" i="84"/>
  <c r="F150" i="71" s="1"/>
  <c r="K134" i="84"/>
  <c r="F151" i="71" s="1"/>
  <c r="D19" i="85"/>
  <c r="D21" i="83"/>
  <c r="E21" i="83" s="1"/>
  <c r="K54" i="82"/>
  <c r="K14" i="82"/>
  <c r="K134" i="82"/>
  <c r="F131" i="71" s="1"/>
  <c r="K94" i="82"/>
  <c r="F130" i="71" s="1"/>
  <c r="D21" i="81"/>
  <c r="D12" i="81"/>
  <c r="E12" i="81" s="1"/>
  <c r="D11" i="81"/>
  <c r="E11" i="81" s="1"/>
  <c r="K174" i="80"/>
  <c r="F112" i="71" s="1"/>
  <c r="K14" i="80"/>
  <c r="K214" i="80"/>
  <c r="F113" i="71" s="1"/>
  <c r="K134" i="80"/>
  <c r="F111" i="71" s="1"/>
  <c r="K54" i="80"/>
  <c r="K254" i="80"/>
  <c r="F114" i="71" s="1"/>
  <c r="K94" i="80"/>
  <c r="F110" i="71" s="1"/>
  <c r="D23" i="79"/>
  <c r="E23" i="79" s="1"/>
  <c r="K654" i="78"/>
  <c r="F104" i="71" s="1"/>
  <c r="D16" i="79"/>
  <c r="E16" i="79" s="1"/>
  <c r="D15" i="79"/>
  <c r="E15" i="79" s="1"/>
  <c r="D13" i="79"/>
  <c r="E13" i="79" s="1"/>
  <c r="D12" i="79"/>
  <c r="E12" i="79" s="1"/>
  <c r="D11" i="79"/>
  <c r="E11" i="79" s="1"/>
  <c r="D10" i="79"/>
  <c r="E10" i="79" s="1"/>
  <c r="D7" i="79"/>
  <c r="E7" i="79" s="1"/>
  <c r="D5" i="79"/>
  <c r="E5" i="79" s="1"/>
  <c r="K614" i="78"/>
  <c r="F103" i="71" s="1"/>
  <c r="K574" i="78"/>
  <c r="F102" i="71" s="1"/>
  <c r="D8" i="79"/>
  <c r="E8" i="79" s="1"/>
  <c r="D6" i="79"/>
  <c r="E6" i="79" s="1"/>
  <c r="D4" i="79"/>
  <c r="K694" i="76"/>
  <c r="F85" i="71" s="1"/>
  <c r="K54" i="76"/>
  <c r="F69" i="71" s="1"/>
  <c r="K94" i="76"/>
  <c r="F70" i="71" s="1"/>
  <c r="K14" i="76"/>
  <c r="D17" i="77"/>
  <c r="E17" i="77" s="1"/>
  <c r="K534" i="76"/>
  <c r="F81" i="71" s="1"/>
  <c r="D16" i="77"/>
  <c r="E16" i="77" s="1"/>
  <c r="D21" i="75"/>
  <c r="E21" i="75" s="1"/>
  <c r="K654" i="74"/>
  <c r="F64" i="71" s="1"/>
  <c r="K694" i="74"/>
  <c r="F65" i="71" s="1"/>
  <c r="C17" i="70"/>
  <c r="D22" i="70"/>
  <c r="D19" i="70"/>
  <c r="D18" i="70"/>
  <c r="D17" i="70"/>
  <c r="D16" i="70"/>
  <c r="D15" i="70"/>
  <c r="D14" i="70"/>
  <c r="D13" i="70"/>
  <c r="D12" i="70"/>
  <c r="D11" i="70"/>
  <c r="D10" i="70"/>
  <c r="D9" i="70"/>
  <c r="D8" i="70"/>
  <c r="B10" i="70"/>
  <c r="B9" i="70"/>
  <c r="B8" i="70"/>
  <c r="B7" i="70"/>
  <c r="K494" i="106" l="1"/>
  <c r="F380" i="71" s="1"/>
  <c r="K54" i="94"/>
  <c r="K294" i="92"/>
  <c r="F235" i="71" s="1"/>
  <c r="K14" i="98"/>
  <c r="E19" i="99"/>
  <c r="K614" i="106"/>
  <c r="F383" i="71" s="1"/>
  <c r="K14" i="92"/>
  <c r="F228" i="71" s="1"/>
  <c r="K294" i="80"/>
  <c r="F115" i="71" s="1"/>
  <c r="M51" i="41"/>
  <c r="D4" i="70" s="1"/>
  <c r="C9" i="70"/>
  <c r="K454" i="78"/>
  <c r="F99" i="71" s="1"/>
  <c r="K294" i="78"/>
  <c r="F95" i="71" s="1"/>
  <c r="F351" i="71"/>
  <c r="K94" i="98"/>
  <c r="F290" i="71" s="1"/>
  <c r="K334" i="94"/>
  <c r="F256" i="71" s="1"/>
  <c r="F249" i="71"/>
  <c r="F229" i="71"/>
  <c r="K134" i="90"/>
  <c r="F211" i="71" s="1"/>
  <c r="F170" i="71"/>
  <c r="F408" i="71"/>
  <c r="K54" i="110"/>
  <c r="F409" i="71" s="1"/>
  <c r="K14" i="106"/>
  <c r="F368" i="71" s="1"/>
  <c r="D4" i="107"/>
  <c r="E4" i="107" s="1"/>
  <c r="F348" i="71"/>
  <c r="F328" i="71"/>
  <c r="F288" i="71"/>
  <c r="F268" i="71"/>
  <c r="K14" i="94"/>
  <c r="K414" i="94"/>
  <c r="F258" i="71" s="1"/>
  <c r="E11" i="93"/>
  <c r="K14" i="90"/>
  <c r="D4" i="91"/>
  <c r="E4" i="91" s="1"/>
  <c r="E12" i="91"/>
  <c r="K14" i="88"/>
  <c r="D4" i="89"/>
  <c r="E4" i="89" s="1"/>
  <c r="F168" i="71"/>
  <c r="F128" i="71"/>
  <c r="F109" i="71"/>
  <c r="F108" i="71"/>
  <c r="F129" i="71"/>
  <c r="F68" i="71"/>
  <c r="K494" i="78"/>
  <c r="F100" i="71" s="1"/>
  <c r="K94" i="78"/>
  <c r="F90" i="71" s="1"/>
  <c r="K174" i="78"/>
  <c r="F92" i="71" s="1"/>
  <c r="K14" i="108"/>
  <c r="K54" i="108"/>
  <c r="K54" i="78"/>
  <c r="K134" i="110"/>
  <c r="K134" i="108"/>
  <c r="K734" i="106"/>
  <c r="F386" i="71" s="1"/>
  <c r="K334" i="102"/>
  <c r="F336" i="71" s="1"/>
  <c r="K454" i="96"/>
  <c r="F279" i="71" s="1"/>
  <c r="K94" i="90"/>
  <c r="F210" i="71" s="1"/>
  <c r="K694" i="82"/>
  <c r="F145" i="71" s="1"/>
  <c r="K774" i="78"/>
  <c r="F107" i="71" s="1"/>
  <c r="K334" i="78"/>
  <c r="F96" i="71" s="1"/>
  <c r="K254" i="78"/>
  <c r="F94" i="71" s="1"/>
  <c r="K14" i="74"/>
  <c r="F48" i="71" s="1"/>
  <c r="C4" i="75"/>
  <c r="E4" i="75" s="1"/>
  <c r="K774" i="110"/>
  <c r="F427" i="71" s="1"/>
  <c r="D23" i="111"/>
  <c r="E23" i="111" s="1"/>
  <c r="K734" i="110"/>
  <c r="F426" i="71" s="1"/>
  <c r="D22" i="111"/>
  <c r="E22" i="111" s="1"/>
  <c r="K694" i="110"/>
  <c r="F425" i="71" s="1"/>
  <c r="C21" i="111"/>
  <c r="E21" i="111" s="1"/>
  <c r="K654" i="110"/>
  <c r="F424" i="71" s="1"/>
  <c r="C20" i="111"/>
  <c r="E20" i="111" s="1"/>
  <c r="K614" i="110"/>
  <c r="F423" i="71" s="1"/>
  <c r="C19" i="111"/>
  <c r="E19" i="111" s="1"/>
  <c r="K574" i="110"/>
  <c r="F422" i="71" s="1"/>
  <c r="C18" i="111"/>
  <c r="E18" i="111" s="1"/>
  <c r="K534" i="110"/>
  <c r="F421" i="71" s="1"/>
  <c r="C17" i="111"/>
  <c r="E17" i="111" s="1"/>
  <c r="D15" i="111"/>
  <c r="E15" i="111" s="1"/>
  <c r="K454" i="110"/>
  <c r="F419" i="71" s="1"/>
  <c r="K414" i="110"/>
  <c r="F418" i="71" s="1"/>
  <c r="D14" i="111"/>
  <c r="E14" i="111" s="1"/>
  <c r="K374" i="110"/>
  <c r="F417" i="71" s="1"/>
  <c r="D13" i="111"/>
  <c r="E13" i="111" s="1"/>
  <c r="K334" i="110"/>
  <c r="F416" i="71" s="1"/>
  <c r="D12" i="111"/>
  <c r="E12" i="111" s="1"/>
  <c r="K294" i="110"/>
  <c r="F415" i="71" s="1"/>
  <c r="D11" i="111"/>
  <c r="E11" i="111" s="1"/>
  <c r="K254" i="110"/>
  <c r="F414" i="71" s="1"/>
  <c r="D10" i="111"/>
  <c r="E10" i="111" s="1"/>
  <c r="K214" i="110"/>
  <c r="F413" i="71" s="1"/>
  <c r="D9" i="111"/>
  <c r="E9" i="111" s="1"/>
  <c r="K174" i="110"/>
  <c r="F412" i="71" s="1"/>
  <c r="D8" i="111"/>
  <c r="E8" i="111" s="1"/>
  <c r="F8" i="111" s="1"/>
  <c r="K774" i="108"/>
  <c r="F407" i="71" s="1"/>
  <c r="D23" i="109"/>
  <c r="E23" i="109" s="1"/>
  <c r="K734" i="108"/>
  <c r="F406" i="71" s="1"/>
  <c r="D22" i="109"/>
  <c r="E22" i="109" s="1"/>
  <c r="K694" i="108"/>
  <c r="F405" i="71" s="1"/>
  <c r="C21" i="109"/>
  <c r="E21" i="109" s="1"/>
  <c r="K654" i="108"/>
  <c r="F404" i="71" s="1"/>
  <c r="C20" i="109"/>
  <c r="E20" i="109" s="1"/>
  <c r="K614" i="108"/>
  <c r="F403" i="71" s="1"/>
  <c r="C19" i="109"/>
  <c r="E19" i="109" s="1"/>
  <c r="K574" i="108"/>
  <c r="F402" i="71" s="1"/>
  <c r="C18" i="109"/>
  <c r="E18" i="109" s="1"/>
  <c r="K534" i="108"/>
  <c r="F401" i="71" s="1"/>
  <c r="C17" i="109"/>
  <c r="E17" i="109" s="1"/>
  <c r="K454" i="108"/>
  <c r="F399" i="71" s="1"/>
  <c r="D15" i="109"/>
  <c r="E15" i="109" s="1"/>
  <c r="K414" i="108"/>
  <c r="F398" i="71" s="1"/>
  <c r="D14" i="109"/>
  <c r="E14" i="109" s="1"/>
  <c r="K374" i="108"/>
  <c r="F397" i="71" s="1"/>
  <c r="D13" i="109"/>
  <c r="E13" i="109" s="1"/>
  <c r="K334" i="108"/>
  <c r="F396" i="71" s="1"/>
  <c r="D12" i="109"/>
  <c r="E12" i="109" s="1"/>
  <c r="K294" i="108"/>
  <c r="F395" i="71" s="1"/>
  <c r="D11" i="109"/>
  <c r="E11" i="109" s="1"/>
  <c r="K254" i="108"/>
  <c r="F394" i="71" s="1"/>
  <c r="D10" i="109"/>
  <c r="E10" i="109" s="1"/>
  <c r="K214" i="108"/>
  <c r="F393" i="71" s="1"/>
  <c r="D9" i="109"/>
  <c r="E9" i="109" s="1"/>
  <c r="K174" i="108"/>
  <c r="F392" i="71" s="1"/>
  <c r="D8" i="109"/>
  <c r="E8" i="109" s="1"/>
  <c r="K94" i="108"/>
  <c r="F390" i="71" s="1"/>
  <c r="D6" i="109"/>
  <c r="E6" i="109" s="1"/>
  <c r="F6" i="109" s="1"/>
  <c r="K774" i="106"/>
  <c r="F387" i="71" s="1"/>
  <c r="D23" i="107"/>
  <c r="E23" i="107" s="1"/>
  <c r="K694" i="106"/>
  <c r="F385" i="71" s="1"/>
  <c r="D21" i="107"/>
  <c r="E21" i="107" s="1"/>
  <c r="K574" i="106"/>
  <c r="F382" i="71" s="1"/>
  <c r="C18" i="107"/>
  <c r="E18" i="107" s="1"/>
  <c r="K334" i="106"/>
  <c r="F376" i="71" s="1"/>
  <c r="D12" i="107"/>
  <c r="E12" i="107" s="1"/>
  <c r="K294" i="106"/>
  <c r="F375" i="71" s="1"/>
  <c r="D11" i="107"/>
  <c r="E11" i="107" s="1"/>
  <c r="K254" i="106"/>
  <c r="F374" i="71" s="1"/>
  <c r="D10" i="107"/>
  <c r="E10" i="107" s="1"/>
  <c r="K214" i="106"/>
  <c r="D9" i="107"/>
  <c r="E9" i="107" s="1"/>
  <c r="K174" i="106"/>
  <c r="F372" i="71" s="1"/>
  <c r="C8" i="107"/>
  <c r="E8" i="107" s="1"/>
  <c r="K134" i="106"/>
  <c r="D7" i="107"/>
  <c r="E7" i="107" s="1"/>
  <c r="K94" i="106"/>
  <c r="F370" i="71" s="1"/>
  <c r="D6" i="107"/>
  <c r="E6" i="107" s="1"/>
  <c r="K54" i="106"/>
  <c r="F369" i="71" s="1"/>
  <c r="D5" i="107"/>
  <c r="E5" i="107" s="1"/>
  <c r="K774" i="104"/>
  <c r="F367" i="71" s="1"/>
  <c r="D23" i="105"/>
  <c r="E23" i="105" s="1"/>
  <c r="K734" i="104"/>
  <c r="F366" i="71" s="1"/>
  <c r="D22" i="105"/>
  <c r="E22" i="105" s="1"/>
  <c r="K694" i="104"/>
  <c r="F365" i="71" s="1"/>
  <c r="C21" i="105"/>
  <c r="E21" i="105" s="1"/>
  <c r="K654" i="104"/>
  <c r="F364" i="71" s="1"/>
  <c r="C20" i="105"/>
  <c r="E20" i="105" s="1"/>
  <c r="K614" i="104"/>
  <c r="F363" i="71" s="1"/>
  <c r="C19" i="105"/>
  <c r="E19" i="105" s="1"/>
  <c r="K574" i="104"/>
  <c r="F362" i="71" s="1"/>
  <c r="C18" i="105"/>
  <c r="E18" i="105" s="1"/>
  <c r="K534" i="104"/>
  <c r="F361" i="71" s="1"/>
  <c r="C17" i="105"/>
  <c r="E17" i="105" s="1"/>
  <c r="K454" i="104"/>
  <c r="F359" i="71" s="1"/>
  <c r="D15" i="105"/>
  <c r="E15" i="105" s="1"/>
  <c r="K414" i="104"/>
  <c r="F358" i="71" s="1"/>
  <c r="D14" i="105"/>
  <c r="E14" i="105" s="1"/>
  <c r="K374" i="104"/>
  <c r="F357" i="71" s="1"/>
  <c r="D13" i="105"/>
  <c r="E13" i="105" s="1"/>
  <c r="K334" i="104"/>
  <c r="F356" i="71" s="1"/>
  <c r="D12" i="105"/>
  <c r="E12" i="105" s="1"/>
  <c r="K294" i="104"/>
  <c r="F355" i="71" s="1"/>
  <c r="D11" i="105"/>
  <c r="E11" i="105" s="1"/>
  <c r="K254" i="104"/>
  <c r="F354" i="71" s="1"/>
  <c r="D10" i="105"/>
  <c r="E10" i="105" s="1"/>
  <c r="K214" i="104"/>
  <c r="F353" i="71" s="1"/>
  <c r="D9" i="105"/>
  <c r="E9" i="105" s="1"/>
  <c r="K174" i="104"/>
  <c r="F352" i="71" s="1"/>
  <c r="C8" i="105"/>
  <c r="E8" i="105" s="1"/>
  <c r="F5" i="105" s="1"/>
  <c r="K774" i="102"/>
  <c r="F347" i="71" s="1"/>
  <c r="D23" i="103"/>
  <c r="E23" i="103" s="1"/>
  <c r="K734" i="102"/>
  <c r="F346" i="71" s="1"/>
  <c r="D22" i="103"/>
  <c r="E22" i="103" s="1"/>
  <c r="K614" i="102"/>
  <c r="F343" i="71" s="1"/>
  <c r="C19" i="103"/>
  <c r="E19" i="103" s="1"/>
  <c r="K574" i="102"/>
  <c r="F342" i="71" s="1"/>
  <c r="C18" i="103"/>
  <c r="E18" i="103" s="1"/>
  <c r="K534" i="102"/>
  <c r="F341" i="71" s="1"/>
  <c r="C17" i="103"/>
  <c r="E17" i="103" s="1"/>
  <c r="K454" i="102"/>
  <c r="F339" i="71" s="1"/>
  <c r="D15" i="103"/>
  <c r="E15" i="103" s="1"/>
  <c r="K414" i="102"/>
  <c r="F338" i="71" s="1"/>
  <c r="D14" i="103"/>
  <c r="E14" i="103" s="1"/>
  <c r="K374" i="102"/>
  <c r="F337" i="71" s="1"/>
  <c r="D13" i="103"/>
  <c r="E13" i="103" s="1"/>
  <c r="K294" i="102"/>
  <c r="F335" i="71" s="1"/>
  <c r="C11" i="103"/>
  <c r="E11" i="103" s="1"/>
  <c r="K254" i="102"/>
  <c r="F334" i="71" s="1"/>
  <c r="C10" i="103"/>
  <c r="E10" i="103" s="1"/>
  <c r="K214" i="102"/>
  <c r="F333" i="71" s="1"/>
  <c r="C9" i="103"/>
  <c r="E9" i="103" s="1"/>
  <c r="K174" i="102"/>
  <c r="F332" i="71" s="1"/>
  <c r="C8" i="103"/>
  <c r="E8" i="103" s="1"/>
  <c r="K134" i="102"/>
  <c r="C7" i="103"/>
  <c r="E7" i="103" s="1"/>
  <c r="F7" i="103" s="1"/>
  <c r="K774" i="98"/>
  <c r="F307" i="71" s="1"/>
  <c r="D23" i="99"/>
  <c r="E23" i="99" s="1"/>
  <c r="K734" i="98"/>
  <c r="F306" i="71" s="1"/>
  <c r="D22" i="99"/>
  <c r="E22" i="99" s="1"/>
  <c r="K694" i="98"/>
  <c r="F305" i="71" s="1"/>
  <c r="D21" i="99"/>
  <c r="E21" i="99" s="1"/>
  <c r="K654" i="98"/>
  <c r="F304" i="71" s="1"/>
  <c r="D20" i="99"/>
  <c r="E20" i="99" s="1"/>
  <c r="K574" i="98"/>
  <c r="F302" i="71" s="1"/>
  <c r="C18" i="99"/>
  <c r="E18" i="99" s="1"/>
  <c r="K534" i="98"/>
  <c r="F301" i="71" s="1"/>
  <c r="C17" i="99"/>
  <c r="E17" i="99" s="1"/>
  <c r="K494" i="98"/>
  <c r="F300" i="71" s="1"/>
  <c r="C16" i="99"/>
  <c r="E16" i="99" s="1"/>
  <c r="K454" i="98"/>
  <c r="F299" i="71" s="1"/>
  <c r="C15" i="99"/>
  <c r="E15" i="99" s="1"/>
  <c r="K254" i="98"/>
  <c r="F294" i="71" s="1"/>
  <c r="C10" i="99"/>
  <c r="E10" i="99" s="1"/>
  <c r="K214" i="98"/>
  <c r="F293" i="71" s="1"/>
  <c r="C9" i="99"/>
  <c r="E9" i="99" s="1"/>
  <c r="K174" i="98"/>
  <c r="F292" i="71" s="1"/>
  <c r="K134" i="98"/>
  <c r="F291" i="71" s="1"/>
  <c r="D7" i="99"/>
  <c r="E7" i="99" s="1"/>
  <c r="K54" i="98"/>
  <c r="F289" i="71" s="1"/>
  <c r="D5" i="99"/>
  <c r="E5" i="99" s="1"/>
  <c r="K774" i="96"/>
  <c r="F287" i="71" s="1"/>
  <c r="D23" i="97"/>
  <c r="E23" i="97" s="1"/>
  <c r="K734" i="96"/>
  <c r="F286" i="71" s="1"/>
  <c r="D22" i="97"/>
  <c r="E22" i="97" s="1"/>
  <c r="K694" i="96"/>
  <c r="F285" i="71" s="1"/>
  <c r="C21" i="97"/>
  <c r="E21" i="97" s="1"/>
  <c r="K654" i="96"/>
  <c r="F284" i="71" s="1"/>
  <c r="C20" i="97"/>
  <c r="E20" i="97" s="1"/>
  <c r="K614" i="96"/>
  <c r="F283" i="71" s="1"/>
  <c r="C19" i="97"/>
  <c r="E19" i="97" s="1"/>
  <c r="K574" i="96"/>
  <c r="F282" i="71" s="1"/>
  <c r="C18" i="97"/>
  <c r="E18" i="97" s="1"/>
  <c r="K534" i="96"/>
  <c r="F281" i="71" s="1"/>
  <c r="C17" i="97"/>
  <c r="E17" i="97" s="1"/>
  <c r="K414" i="96"/>
  <c r="F278" i="71" s="1"/>
  <c r="D14" i="97"/>
  <c r="E14" i="97" s="1"/>
  <c r="K374" i="96"/>
  <c r="F277" i="71" s="1"/>
  <c r="K334" i="96"/>
  <c r="F276" i="71" s="1"/>
  <c r="D12" i="97"/>
  <c r="E12" i="97" s="1"/>
  <c r="K294" i="96"/>
  <c r="F275" i="71" s="1"/>
  <c r="D11" i="97"/>
  <c r="E11" i="97" s="1"/>
  <c r="K254" i="96"/>
  <c r="F274" i="71" s="1"/>
  <c r="D10" i="97"/>
  <c r="E10" i="97" s="1"/>
  <c r="K214" i="96"/>
  <c r="F273" i="71" s="1"/>
  <c r="D9" i="97"/>
  <c r="E9" i="97" s="1"/>
  <c r="K134" i="96"/>
  <c r="D7" i="97"/>
  <c r="E7" i="97" s="1"/>
  <c r="K94" i="96"/>
  <c r="F270" i="71" s="1"/>
  <c r="D6" i="97"/>
  <c r="E6" i="97" s="1"/>
  <c r="K54" i="96"/>
  <c r="F269" i="71" s="1"/>
  <c r="D5" i="97"/>
  <c r="E5" i="97" s="1"/>
  <c r="K774" i="94"/>
  <c r="F267" i="71" s="1"/>
  <c r="D23" i="95"/>
  <c r="E23" i="95" s="1"/>
  <c r="K734" i="94"/>
  <c r="F266" i="71" s="1"/>
  <c r="D22" i="95"/>
  <c r="E22" i="95" s="1"/>
  <c r="K694" i="94"/>
  <c r="F265" i="71" s="1"/>
  <c r="C21" i="95"/>
  <c r="E21" i="95" s="1"/>
  <c r="K654" i="94"/>
  <c r="F264" i="71" s="1"/>
  <c r="C20" i="95"/>
  <c r="E20" i="95" s="1"/>
  <c r="K614" i="94"/>
  <c r="F263" i="71" s="1"/>
  <c r="C19" i="95"/>
  <c r="E19" i="95" s="1"/>
  <c r="K574" i="94"/>
  <c r="F262" i="71" s="1"/>
  <c r="C18" i="95"/>
  <c r="E18" i="95" s="1"/>
  <c r="K534" i="94"/>
  <c r="F261" i="71" s="1"/>
  <c r="C17" i="95"/>
  <c r="E17" i="95" s="1"/>
  <c r="K454" i="94"/>
  <c r="F259" i="71" s="1"/>
  <c r="K374" i="94"/>
  <c r="F257" i="71" s="1"/>
  <c r="K294" i="94"/>
  <c r="F255" i="71" s="1"/>
  <c r="K254" i="94"/>
  <c r="F254" i="71" s="1"/>
  <c r="K214" i="94"/>
  <c r="F253" i="71" s="1"/>
  <c r="K174" i="94"/>
  <c r="F252" i="71" s="1"/>
  <c r="D8" i="95"/>
  <c r="E8" i="95" s="1"/>
  <c r="K94" i="94"/>
  <c r="F250" i="71" s="1"/>
  <c r="D6" i="95"/>
  <c r="E6" i="95" s="1"/>
  <c r="K774" i="92"/>
  <c r="F247" i="71" s="1"/>
  <c r="D23" i="93"/>
  <c r="E23" i="93" s="1"/>
  <c r="K734" i="92"/>
  <c r="F246" i="71" s="1"/>
  <c r="D22" i="93"/>
  <c r="E22" i="93" s="1"/>
  <c r="K694" i="92"/>
  <c r="F245" i="71" s="1"/>
  <c r="K534" i="92"/>
  <c r="F241" i="71" s="1"/>
  <c r="C17" i="93"/>
  <c r="E17" i="93" s="1"/>
  <c r="K494" i="92"/>
  <c r="F240" i="71" s="1"/>
  <c r="C16" i="93"/>
  <c r="E16" i="93" s="1"/>
  <c r="K454" i="92"/>
  <c r="F239" i="71" s="1"/>
  <c r="C15" i="93"/>
  <c r="E15" i="93" s="1"/>
  <c r="K374" i="92"/>
  <c r="F237" i="71" s="1"/>
  <c r="K334" i="92"/>
  <c r="F236" i="71" s="1"/>
  <c r="D12" i="93"/>
  <c r="E12" i="93" s="1"/>
  <c r="K254" i="92"/>
  <c r="F234" i="71" s="1"/>
  <c r="D10" i="93"/>
  <c r="E10" i="93" s="1"/>
  <c r="K214" i="92"/>
  <c r="F233" i="71" s="1"/>
  <c r="D9" i="93"/>
  <c r="E9" i="93" s="1"/>
  <c r="K774" i="90"/>
  <c r="F227" i="71" s="1"/>
  <c r="K734" i="90"/>
  <c r="F226" i="71" s="1"/>
  <c r="D22" i="91"/>
  <c r="E22" i="91" s="1"/>
  <c r="K694" i="90"/>
  <c r="F225" i="71" s="1"/>
  <c r="D21" i="91"/>
  <c r="E21" i="91" s="1"/>
  <c r="K654" i="90"/>
  <c r="F224" i="71" s="1"/>
  <c r="K614" i="90"/>
  <c r="F223" i="71" s="1"/>
  <c r="D19" i="91"/>
  <c r="E19" i="91" s="1"/>
  <c r="K574" i="90"/>
  <c r="F222" i="71" s="1"/>
  <c r="D18" i="91"/>
  <c r="E18" i="91" s="1"/>
  <c r="K534" i="90"/>
  <c r="F221" i="71" s="1"/>
  <c r="C17" i="91"/>
  <c r="E17" i="91" s="1"/>
  <c r="C24" i="91"/>
  <c r="K774" i="88"/>
  <c r="F207" i="71" s="1"/>
  <c r="D23" i="89"/>
  <c r="E23" i="89" s="1"/>
  <c r="K734" i="88"/>
  <c r="F206" i="71" s="1"/>
  <c r="D22" i="89"/>
  <c r="E22" i="89" s="1"/>
  <c r="K694" i="88"/>
  <c r="F205" i="71" s="1"/>
  <c r="D21" i="89"/>
  <c r="E21" i="89" s="1"/>
  <c r="K654" i="88"/>
  <c r="F204" i="71" s="1"/>
  <c r="C20" i="89"/>
  <c r="E20" i="89" s="1"/>
  <c r="K614" i="88"/>
  <c r="F203" i="71" s="1"/>
  <c r="C19" i="89"/>
  <c r="E19" i="89" s="1"/>
  <c r="K574" i="88"/>
  <c r="F202" i="71" s="1"/>
  <c r="C18" i="89"/>
  <c r="E18" i="89" s="1"/>
  <c r="K534" i="88"/>
  <c r="F201" i="71" s="1"/>
  <c r="C17" i="89"/>
  <c r="E17" i="89" s="1"/>
  <c r="K454" i="88"/>
  <c r="F199" i="71" s="1"/>
  <c r="D15" i="89"/>
  <c r="E15" i="89" s="1"/>
  <c r="K414" i="88"/>
  <c r="F198" i="71" s="1"/>
  <c r="D14" i="89"/>
  <c r="E14" i="89" s="1"/>
  <c r="K374" i="88"/>
  <c r="F197" i="71" s="1"/>
  <c r="D13" i="89"/>
  <c r="E13" i="89" s="1"/>
  <c r="K334" i="88"/>
  <c r="F196" i="71" s="1"/>
  <c r="K294" i="88"/>
  <c r="F195" i="71" s="1"/>
  <c r="D11" i="89"/>
  <c r="E11" i="89" s="1"/>
  <c r="K254" i="88"/>
  <c r="F194" i="71" s="1"/>
  <c r="D10" i="89"/>
  <c r="E10" i="89" s="1"/>
  <c r="K214" i="88"/>
  <c r="F193" i="71" s="1"/>
  <c r="D9" i="89"/>
  <c r="E9" i="89" s="1"/>
  <c r="K174" i="88"/>
  <c r="F192" i="71" s="1"/>
  <c r="D8" i="89"/>
  <c r="E8" i="89" s="1"/>
  <c r="K134" i="88"/>
  <c r="F191" i="71" s="1"/>
  <c r="D7" i="89"/>
  <c r="E7" i="89" s="1"/>
  <c r="K94" i="88"/>
  <c r="F190" i="71" s="1"/>
  <c r="D6" i="89"/>
  <c r="E6" i="89" s="1"/>
  <c r="K54" i="88"/>
  <c r="D5" i="89"/>
  <c r="E5" i="89" s="1"/>
  <c r="K774" i="86"/>
  <c r="F187" i="71" s="1"/>
  <c r="D23" i="87"/>
  <c r="E23" i="87" s="1"/>
  <c r="K734" i="86"/>
  <c r="F186" i="71" s="1"/>
  <c r="D22" i="87"/>
  <c r="E22" i="87" s="1"/>
  <c r="K694" i="86"/>
  <c r="F185" i="71" s="1"/>
  <c r="C21" i="87"/>
  <c r="E21" i="87" s="1"/>
  <c r="K654" i="86"/>
  <c r="F184" i="71" s="1"/>
  <c r="C20" i="87"/>
  <c r="E20" i="87" s="1"/>
  <c r="K614" i="86"/>
  <c r="F183" i="71" s="1"/>
  <c r="C19" i="87"/>
  <c r="E19" i="87" s="1"/>
  <c r="K574" i="86"/>
  <c r="F182" i="71" s="1"/>
  <c r="C18" i="87"/>
  <c r="E18" i="87" s="1"/>
  <c r="K534" i="86"/>
  <c r="F181" i="71" s="1"/>
  <c r="C17" i="87"/>
  <c r="E17" i="87" s="1"/>
  <c r="K454" i="86"/>
  <c r="F179" i="71" s="1"/>
  <c r="D15" i="87"/>
  <c r="E15" i="87" s="1"/>
  <c r="K374" i="86"/>
  <c r="F177" i="71" s="1"/>
  <c r="D13" i="87"/>
  <c r="E13" i="87" s="1"/>
  <c r="K334" i="86"/>
  <c r="F176" i="71" s="1"/>
  <c r="D12" i="87"/>
  <c r="E12" i="87" s="1"/>
  <c r="K294" i="86"/>
  <c r="F175" i="71" s="1"/>
  <c r="D11" i="87"/>
  <c r="E11" i="87" s="1"/>
  <c r="K254" i="86"/>
  <c r="F174" i="71" s="1"/>
  <c r="D10" i="87"/>
  <c r="E10" i="87" s="1"/>
  <c r="K214" i="86"/>
  <c r="F173" i="71" s="1"/>
  <c r="D9" i="87"/>
  <c r="E9" i="87" s="1"/>
  <c r="K174" i="86"/>
  <c r="F172" i="71" s="1"/>
  <c r="K134" i="86"/>
  <c r="F171" i="71" s="1"/>
  <c r="D7" i="87"/>
  <c r="E7" i="87" s="1"/>
  <c r="K54" i="86"/>
  <c r="F169" i="71" s="1"/>
  <c r="D5" i="87"/>
  <c r="E5" i="87" s="1"/>
  <c r="K774" i="84"/>
  <c r="F167" i="71" s="1"/>
  <c r="D23" i="85"/>
  <c r="E23" i="85" s="1"/>
  <c r="K734" i="84"/>
  <c r="F166" i="71" s="1"/>
  <c r="D22" i="85"/>
  <c r="E22" i="85" s="1"/>
  <c r="K694" i="84"/>
  <c r="C21" i="85"/>
  <c r="E21" i="85" s="1"/>
  <c r="K654" i="84"/>
  <c r="F164" i="71" s="1"/>
  <c r="C20" i="85"/>
  <c r="E20" i="85" s="1"/>
  <c r="K614" i="84"/>
  <c r="F163" i="71" s="1"/>
  <c r="C19" i="85"/>
  <c r="E19" i="85" s="1"/>
  <c r="K574" i="84"/>
  <c r="F162" i="71" s="1"/>
  <c r="C18" i="85"/>
  <c r="E18" i="85" s="1"/>
  <c r="K534" i="84"/>
  <c r="C17" i="85"/>
  <c r="E17" i="85" s="1"/>
  <c r="K454" i="84"/>
  <c r="F159" i="71" s="1"/>
  <c r="D15" i="85"/>
  <c r="E15" i="85" s="1"/>
  <c r="K414" i="84"/>
  <c r="F158" i="71" s="1"/>
  <c r="D14" i="85"/>
  <c r="E14" i="85" s="1"/>
  <c r="K374" i="84"/>
  <c r="F157" i="71" s="1"/>
  <c r="D13" i="85"/>
  <c r="E13" i="85" s="1"/>
  <c r="K334" i="84"/>
  <c r="F156" i="71" s="1"/>
  <c r="D12" i="85"/>
  <c r="E12" i="85" s="1"/>
  <c r="K294" i="84"/>
  <c r="F155" i="71" s="1"/>
  <c r="D11" i="85"/>
  <c r="E11" i="85" s="1"/>
  <c r="K254" i="84"/>
  <c r="F154" i="71" s="1"/>
  <c r="D10" i="85"/>
  <c r="E10" i="85" s="1"/>
  <c r="K214" i="84"/>
  <c r="F153" i="71" s="1"/>
  <c r="D9" i="85"/>
  <c r="E9" i="85" s="1"/>
  <c r="K174" i="84"/>
  <c r="F152" i="71" s="1"/>
  <c r="C8" i="85"/>
  <c r="E8" i="85" s="1"/>
  <c r="K54" i="84"/>
  <c r="F149" i="71" s="1"/>
  <c r="C5" i="85"/>
  <c r="E5" i="85" s="1"/>
  <c r="K774" i="82"/>
  <c r="D23" i="83"/>
  <c r="E23" i="83" s="1"/>
  <c r="K734" i="82"/>
  <c r="F146" i="71" s="1"/>
  <c r="D22" i="83"/>
  <c r="E22" i="83" s="1"/>
  <c r="K654" i="82"/>
  <c r="F144" i="71" s="1"/>
  <c r="C20" i="83"/>
  <c r="E20" i="83" s="1"/>
  <c r="K614" i="82"/>
  <c r="F143" i="71" s="1"/>
  <c r="C19" i="83"/>
  <c r="E19" i="83" s="1"/>
  <c r="K574" i="82"/>
  <c r="F142" i="71" s="1"/>
  <c r="C18" i="83"/>
  <c r="E18" i="83" s="1"/>
  <c r="K534" i="82"/>
  <c r="F141" i="71" s="1"/>
  <c r="C17" i="83"/>
  <c r="E17" i="83" s="1"/>
  <c r="K454" i="82"/>
  <c r="F139" i="71" s="1"/>
  <c r="D15" i="83"/>
  <c r="E15" i="83" s="1"/>
  <c r="K414" i="82"/>
  <c r="F138" i="71" s="1"/>
  <c r="D14" i="83"/>
  <c r="E14" i="83" s="1"/>
  <c r="K374" i="82"/>
  <c r="F137" i="71" s="1"/>
  <c r="D13" i="83"/>
  <c r="E13" i="83" s="1"/>
  <c r="K334" i="82"/>
  <c r="F136" i="71" s="1"/>
  <c r="C12" i="83"/>
  <c r="E12" i="83" s="1"/>
  <c r="K294" i="82"/>
  <c r="F135" i="71" s="1"/>
  <c r="C11" i="83"/>
  <c r="E11" i="83" s="1"/>
  <c r="K254" i="82"/>
  <c r="F134" i="71" s="1"/>
  <c r="C10" i="83"/>
  <c r="E10" i="83" s="1"/>
  <c r="K214" i="82"/>
  <c r="F133" i="71" s="1"/>
  <c r="C9" i="83"/>
  <c r="E9" i="83" s="1"/>
  <c r="K174" i="82"/>
  <c r="F132" i="71" s="1"/>
  <c r="C8" i="83"/>
  <c r="E8" i="83" s="1"/>
  <c r="K774" i="80"/>
  <c r="F127" i="71" s="1"/>
  <c r="D23" i="81"/>
  <c r="E23" i="81" s="1"/>
  <c r="K734" i="80"/>
  <c r="F126" i="71" s="1"/>
  <c r="D22" i="81"/>
  <c r="E22" i="81" s="1"/>
  <c r="K694" i="80"/>
  <c r="F125" i="71" s="1"/>
  <c r="C21" i="81"/>
  <c r="E21" i="81" s="1"/>
  <c r="K654" i="80"/>
  <c r="F124" i="71" s="1"/>
  <c r="C20" i="81"/>
  <c r="E20" i="81" s="1"/>
  <c r="K614" i="80"/>
  <c r="F123" i="71" s="1"/>
  <c r="C19" i="81"/>
  <c r="E19" i="81" s="1"/>
  <c r="K574" i="80"/>
  <c r="F122" i="71" s="1"/>
  <c r="C18" i="81"/>
  <c r="E18" i="81" s="1"/>
  <c r="K534" i="80"/>
  <c r="F121" i="71" s="1"/>
  <c r="C17" i="81"/>
  <c r="E17" i="81" s="1"/>
  <c r="K454" i="80"/>
  <c r="F119" i="71" s="1"/>
  <c r="D15" i="81"/>
  <c r="E15" i="81" s="1"/>
  <c r="K414" i="80"/>
  <c r="F118" i="71" s="1"/>
  <c r="D14" i="81"/>
  <c r="E14" i="81" s="1"/>
  <c r="K374" i="80"/>
  <c r="F117" i="71" s="1"/>
  <c r="D13" i="81"/>
  <c r="E13" i="81" s="1"/>
  <c r="F13" i="81" s="1"/>
  <c r="K334" i="80"/>
  <c r="F116" i="71" s="1"/>
  <c r="D24" i="81"/>
  <c r="E8" i="71" s="1"/>
  <c r="K734" i="78"/>
  <c r="F106" i="71" s="1"/>
  <c r="D22" i="79"/>
  <c r="E22" i="79" s="1"/>
  <c r="K694" i="78"/>
  <c r="F105" i="71" s="1"/>
  <c r="D21" i="79"/>
  <c r="E21" i="79" s="1"/>
  <c r="K534" i="78"/>
  <c r="F101" i="71" s="1"/>
  <c r="C17" i="79"/>
  <c r="E17" i="79" s="1"/>
  <c r="K414" i="78"/>
  <c r="F98" i="71" s="1"/>
  <c r="D14" i="79"/>
  <c r="E14" i="79" s="1"/>
  <c r="K374" i="78"/>
  <c r="F97" i="71" s="1"/>
  <c r="K214" i="78"/>
  <c r="F93" i="71" s="1"/>
  <c r="D9" i="79"/>
  <c r="E9" i="79" s="1"/>
  <c r="K134" i="78"/>
  <c r="K774" i="76"/>
  <c r="F87" i="71" s="1"/>
  <c r="C23" i="77"/>
  <c r="E23" i="77" s="1"/>
  <c r="K734" i="76"/>
  <c r="F86" i="71" s="1"/>
  <c r="C22" i="77"/>
  <c r="E22" i="77" s="1"/>
  <c r="K654" i="76"/>
  <c r="F84" i="71" s="1"/>
  <c r="D20" i="77"/>
  <c r="E20" i="77" s="1"/>
  <c r="K614" i="76"/>
  <c r="F83" i="71" s="1"/>
  <c r="D19" i="77"/>
  <c r="E19" i="77" s="1"/>
  <c r="K574" i="76"/>
  <c r="F82" i="71" s="1"/>
  <c r="D18" i="77"/>
  <c r="E18" i="77" s="1"/>
  <c r="K494" i="76"/>
  <c r="F80" i="71" s="1"/>
  <c r="K454" i="76"/>
  <c r="F79" i="71" s="1"/>
  <c r="D15" i="77"/>
  <c r="E15" i="77" s="1"/>
  <c r="K414" i="76"/>
  <c r="F78" i="71" s="1"/>
  <c r="D14" i="77"/>
  <c r="E14" i="77" s="1"/>
  <c r="K374" i="76"/>
  <c r="F77" i="71" s="1"/>
  <c r="D13" i="77"/>
  <c r="E13" i="77" s="1"/>
  <c r="K334" i="76"/>
  <c r="F76" i="71" s="1"/>
  <c r="D12" i="77"/>
  <c r="E12" i="77" s="1"/>
  <c r="K294" i="76"/>
  <c r="F75" i="71" s="1"/>
  <c r="D11" i="77"/>
  <c r="E11" i="77" s="1"/>
  <c r="K254" i="76"/>
  <c r="F74" i="71" s="1"/>
  <c r="D10" i="77"/>
  <c r="E10" i="77" s="1"/>
  <c r="K214" i="76"/>
  <c r="F73" i="71" s="1"/>
  <c r="D9" i="77"/>
  <c r="E9" i="77" s="1"/>
  <c r="K174" i="76"/>
  <c r="F72" i="71" s="1"/>
  <c r="C8" i="77"/>
  <c r="E8" i="77" s="1"/>
  <c r="K134" i="76"/>
  <c r="F71" i="71" s="1"/>
  <c r="C7" i="77"/>
  <c r="E7" i="77" s="1"/>
  <c r="K774" i="74"/>
  <c r="F67" i="71" s="1"/>
  <c r="D23" i="75"/>
  <c r="E23" i="75" s="1"/>
  <c r="K734" i="74"/>
  <c r="D22" i="75"/>
  <c r="E22" i="75" s="1"/>
  <c r="K614" i="74"/>
  <c r="F63" i="71" s="1"/>
  <c r="C19" i="75"/>
  <c r="E19" i="75" s="1"/>
  <c r="K574" i="74"/>
  <c r="F62" i="71" s="1"/>
  <c r="C18" i="75"/>
  <c r="E18" i="75" s="1"/>
  <c r="K534" i="74"/>
  <c r="F61" i="71" s="1"/>
  <c r="C17" i="75"/>
  <c r="E17" i="75" s="1"/>
  <c r="K494" i="74"/>
  <c r="F60" i="71" s="1"/>
  <c r="C16" i="75"/>
  <c r="E16" i="75" s="1"/>
  <c r="K454" i="74"/>
  <c r="F59" i="71" s="1"/>
  <c r="C15" i="75"/>
  <c r="E15" i="75" s="1"/>
  <c r="K414" i="74"/>
  <c r="F58" i="71" s="1"/>
  <c r="C14" i="75"/>
  <c r="E14" i="75" s="1"/>
  <c r="K374" i="74"/>
  <c r="F57" i="71" s="1"/>
  <c r="C13" i="75"/>
  <c r="E13" i="75" s="1"/>
  <c r="K334" i="74"/>
  <c r="F56" i="71" s="1"/>
  <c r="C12" i="75"/>
  <c r="E12" i="75" s="1"/>
  <c r="K294" i="74"/>
  <c r="F55" i="71" s="1"/>
  <c r="C11" i="75"/>
  <c r="E11" i="75" s="1"/>
  <c r="K254" i="74"/>
  <c r="F54" i="71" s="1"/>
  <c r="C10" i="75"/>
  <c r="E10" i="75" s="1"/>
  <c r="K214" i="74"/>
  <c r="F53" i="71" s="1"/>
  <c r="C9" i="75"/>
  <c r="E9" i="75" s="1"/>
  <c r="K174" i="74"/>
  <c r="F52" i="71" s="1"/>
  <c r="C8" i="75"/>
  <c r="E8" i="75" s="1"/>
  <c r="K134" i="74"/>
  <c r="F51" i="71" s="1"/>
  <c r="C7" i="75"/>
  <c r="E7" i="75" s="1"/>
  <c r="K94" i="74"/>
  <c r="F50" i="71" s="1"/>
  <c r="C6" i="75"/>
  <c r="E6" i="75" s="1"/>
  <c r="K54" i="74"/>
  <c r="C5" i="75"/>
  <c r="E5" i="75" s="1"/>
  <c r="K54" i="90"/>
  <c r="D5" i="91"/>
  <c r="E5" i="91" s="1"/>
  <c r="D13" i="71"/>
  <c r="D6" i="101"/>
  <c r="E6" i="101" s="1"/>
  <c r="K94" i="100"/>
  <c r="F310" i="71" s="1"/>
  <c r="D7" i="101"/>
  <c r="E7" i="101" s="1"/>
  <c r="K134" i="100"/>
  <c r="D8" i="101"/>
  <c r="E8" i="101" s="1"/>
  <c r="K174" i="100"/>
  <c r="F312" i="71" s="1"/>
  <c r="D9" i="101"/>
  <c r="E9" i="101" s="1"/>
  <c r="K214" i="100"/>
  <c r="F313" i="71" s="1"/>
  <c r="D10" i="101"/>
  <c r="E10" i="101" s="1"/>
  <c r="K254" i="100"/>
  <c r="F314" i="71" s="1"/>
  <c r="D11" i="101"/>
  <c r="E11" i="101" s="1"/>
  <c r="K294" i="100"/>
  <c r="F315" i="71" s="1"/>
  <c r="D12" i="101"/>
  <c r="E12" i="101" s="1"/>
  <c r="K334" i="100"/>
  <c r="F316" i="71" s="1"/>
  <c r="D13" i="101"/>
  <c r="E13" i="101" s="1"/>
  <c r="K374" i="100"/>
  <c r="F317" i="71" s="1"/>
  <c r="D14" i="101"/>
  <c r="E14" i="101" s="1"/>
  <c r="K414" i="100"/>
  <c r="F318" i="71" s="1"/>
  <c r="K454" i="100"/>
  <c r="F319" i="71" s="1"/>
  <c r="D15" i="101"/>
  <c r="E15" i="101" s="1"/>
  <c r="K534" i="100"/>
  <c r="F321" i="71" s="1"/>
  <c r="C17" i="101"/>
  <c r="E17" i="101" s="1"/>
  <c r="K574" i="100"/>
  <c r="F322" i="71" s="1"/>
  <c r="C18" i="101"/>
  <c r="E18" i="101" s="1"/>
  <c r="K614" i="100"/>
  <c r="F323" i="71" s="1"/>
  <c r="C19" i="101"/>
  <c r="E19" i="101" s="1"/>
  <c r="K654" i="100"/>
  <c r="F324" i="71" s="1"/>
  <c r="C20" i="101"/>
  <c r="E20" i="101" s="1"/>
  <c r="K694" i="100"/>
  <c r="F325" i="71" s="1"/>
  <c r="C21" i="101"/>
  <c r="E21" i="101" s="1"/>
  <c r="K734" i="100"/>
  <c r="F326" i="71" s="1"/>
  <c r="D22" i="101"/>
  <c r="E22" i="101" s="1"/>
  <c r="K774" i="100"/>
  <c r="F327" i="71" s="1"/>
  <c r="D23" i="101"/>
  <c r="E23" i="101" s="1"/>
  <c r="D4" i="101"/>
  <c r="E4" i="101" s="1"/>
  <c r="K14" i="100"/>
  <c r="D5" i="101"/>
  <c r="E5" i="101" s="1"/>
  <c r="F5" i="101" s="1"/>
  <c r="K614" i="98"/>
  <c r="F303" i="71" s="1"/>
  <c r="K334" i="90"/>
  <c r="F216" i="71" s="1"/>
  <c r="D6" i="70"/>
  <c r="K134" i="41"/>
  <c r="C7" i="70"/>
  <c r="D7" i="70"/>
  <c r="D5" i="70"/>
  <c r="C13" i="70"/>
  <c r="C23" i="70"/>
  <c r="C21" i="70"/>
  <c r="C19" i="70"/>
  <c r="K454" i="41"/>
  <c r="C11" i="70"/>
  <c r="K214" i="41"/>
  <c r="C5" i="70"/>
  <c r="K534" i="41"/>
  <c r="K734" i="41"/>
  <c r="D23" i="70"/>
  <c r="C22" i="70"/>
  <c r="K654" i="41"/>
  <c r="C20" i="70"/>
  <c r="K574" i="41"/>
  <c r="C18" i="70"/>
  <c r="K494" i="41"/>
  <c r="C16" i="70"/>
  <c r="K414" i="41"/>
  <c r="C14" i="70"/>
  <c r="K334" i="41"/>
  <c r="C12" i="70"/>
  <c r="K254" i="41"/>
  <c r="C10" i="70"/>
  <c r="K174" i="41"/>
  <c r="C8" i="70"/>
  <c r="C6" i="70"/>
  <c r="B6" i="70"/>
  <c r="B5" i="70"/>
  <c r="B4" i="70"/>
  <c r="C24" i="93" l="1"/>
  <c r="F5" i="97"/>
  <c r="F5" i="91"/>
  <c r="F9" i="93"/>
  <c r="F5" i="89"/>
  <c r="F46" i="71"/>
  <c r="C738" i="41"/>
  <c r="F44" i="71"/>
  <c r="C658" i="41"/>
  <c r="F42" i="71"/>
  <c r="C578" i="41"/>
  <c r="F41" i="71"/>
  <c r="C538" i="41"/>
  <c r="F40" i="71"/>
  <c r="C498" i="41"/>
  <c r="F39" i="71"/>
  <c r="C458" i="41"/>
  <c r="F38" i="71"/>
  <c r="C418" i="41"/>
  <c r="F36" i="71"/>
  <c r="C338" i="41"/>
  <c r="F34" i="71"/>
  <c r="C258" i="41"/>
  <c r="F33" i="71"/>
  <c r="C218" i="41"/>
  <c r="F32" i="71"/>
  <c r="C178" i="41"/>
  <c r="F31" i="71"/>
  <c r="C138" i="41"/>
  <c r="F389" i="71"/>
  <c r="J8" i="108"/>
  <c r="J8" i="104"/>
  <c r="F5" i="99"/>
  <c r="F5" i="87"/>
  <c r="F9" i="87"/>
  <c r="J8" i="82"/>
  <c r="J8" i="80"/>
  <c r="F89" i="71"/>
  <c r="F411" i="71"/>
  <c r="J8" i="110"/>
  <c r="F391" i="71"/>
  <c r="F371" i="71"/>
  <c r="J8" i="106"/>
  <c r="F9" i="105"/>
  <c r="F10" i="105"/>
  <c r="F11" i="105"/>
  <c r="F12" i="105"/>
  <c r="F13" i="105"/>
  <c r="F14" i="105"/>
  <c r="F15" i="105"/>
  <c r="F17" i="105"/>
  <c r="F18" i="105"/>
  <c r="F19" i="105"/>
  <c r="F20" i="105"/>
  <c r="F21" i="105"/>
  <c r="F22" i="105"/>
  <c r="F23" i="105"/>
  <c r="F331" i="71"/>
  <c r="J8" i="102"/>
  <c r="F311" i="71"/>
  <c r="J8" i="100"/>
  <c r="J8" i="98"/>
  <c r="F271" i="71"/>
  <c r="J8" i="96"/>
  <c r="J8" i="94"/>
  <c r="F17" i="95"/>
  <c r="J8" i="92"/>
  <c r="F209" i="71"/>
  <c r="J8" i="90"/>
  <c r="F165" i="71"/>
  <c r="J8" i="84"/>
  <c r="F66" i="71"/>
  <c r="J8" i="74"/>
  <c r="F189" i="71"/>
  <c r="J8" i="88"/>
  <c r="J8" i="86"/>
  <c r="F9" i="111"/>
  <c r="F10" i="111"/>
  <c r="F11" i="111"/>
  <c r="F12" i="111"/>
  <c r="F13" i="111"/>
  <c r="F14" i="111"/>
  <c r="F17" i="111"/>
  <c r="F18" i="111"/>
  <c r="F19" i="111"/>
  <c r="F20" i="111"/>
  <c r="F21" i="111"/>
  <c r="F22" i="111"/>
  <c r="F23" i="111"/>
  <c r="F4" i="111"/>
  <c r="F5" i="111"/>
  <c r="F15" i="111"/>
  <c r="F16" i="111"/>
  <c r="F7" i="111"/>
  <c r="F6" i="111"/>
  <c r="F8" i="109"/>
  <c r="F9" i="109"/>
  <c r="F10" i="109"/>
  <c r="F11" i="109"/>
  <c r="F12" i="109"/>
  <c r="F13" i="109"/>
  <c r="F14" i="109"/>
  <c r="F15" i="109"/>
  <c r="F17" i="109"/>
  <c r="F18" i="109"/>
  <c r="F19" i="109"/>
  <c r="F20" i="109"/>
  <c r="F21" i="109"/>
  <c r="F22" i="109"/>
  <c r="F23" i="109"/>
  <c r="F388" i="71"/>
  <c r="F16" i="109"/>
  <c r="F7" i="109"/>
  <c r="D24" i="109"/>
  <c r="E22" i="71" s="1"/>
  <c r="F4" i="109"/>
  <c r="F5" i="109"/>
  <c r="F16" i="105"/>
  <c r="F8" i="105"/>
  <c r="F7" i="105"/>
  <c r="F4" i="105"/>
  <c r="F6" i="105"/>
  <c r="F8" i="103"/>
  <c r="F9" i="103"/>
  <c r="F10" i="103"/>
  <c r="F11" i="103"/>
  <c r="F13" i="103"/>
  <c r="F14" i="103"/>
  <c r="F15" i="103"/>
  <c r="F17" i="103"/>
  <c r="F18" i="103"/>
  <c r="F19" i="103"/>
  <c r="F22" i="103"/>
  <c r="F23" i="103"/>
  <c r="F6" i="103"/>
  <c r="F16" i="103"/>
  <c r="F21" i="103"/>
  <c r="F20" i="103"/>
  <c r="F4" i="103"/>
  <c r="F5" i="103"/>
  <c r="F12" i="103"/>
  <c r="F4" i="101"/>
  <c r="F14" i="101"/>
  <c r="F13" i="101"/>
  <c r="F12" i="101"/>
  <c r="F11" i="101"/>
  <c r="F10" i="101"/>
  <c r="F9" i="101"/>
  <c r="F8" i="101"/>
  <c r="F7" i="101"/>
  <c r="F6" i="101"/>
  <c r="F308" i="71"/>
  <c r="F23" i="101"/>
  <c r="F22" i="101"/>
  <c r="F21" i="101"/>
  <c r="F20" i="101"/>
  <c r="F19" i="101"/>
  <c r="F18" i="101"/>
  <c r="F17" i="101"/>
  <c r="F15" i="101"/>
  <c r="F16" i="101"/>
  <c r="F9" i="99"/>
  <c r="F10" i="99"/>
  <c r="F15" i="99"/>
  <c r="F16" i="99"/>
  <c r="F17" i="99"/>
  <c r="F18" i="99"/>
  <c r="F20" i="99"/>
  <c r="F21" i="99"/>
  <c r="F22" i="99"/>
  <c r="F23" i="99"/>
  <c r="F13" i="99"/>
  <c r="F19" i="99"/>
  <c r="F8" i="99"/>
  <c r="F12" i="99"/>
  <c r="F7" i="99"/>
  <c r="F14" i="99"/>
  <c r="F11" i="99"/>
  <c r="F6" i="99"/>
  <c r="F4" i="99"/>
  <c r="F6" i="97"/>
  <c r="F7" i="97"/>
  <c r="F9" i="97"/>
  <c r="F10" i="97"/>
  <c r="F11" i="97"/>
  <c r="F12" i="97"/>
  <c r="F15" i="97"/>
  <c r="F8" i="97"/>
  <c r="F14" i="97"/>
  <c r="F17" i="97"/>
  <c r="F18" i="97"/>
  <c r="F19" i="97"/>
  <c r="F20" i="97"/>
  <c r="F21" i="97"/>
  <c r="F22" i="97"/>
  <c r="F23" i="97"/>
  <c r="F16" i="97"/>
  <c r="F13" i="97"/>
  <c r="F4" i="97"/>
  <c r="F18" i="95"/>
  <c r="F22" i="95"/>
  <c r="F248" i="71"/>
  <c r="F5" i="95"/>
  <c r="F14" i="95"/>
  <c r="F12" i="95"/>
  <c r="F10" i="95"/>
  <c r="F19" i="95"/>
  <c r="F20" i="95"/>
  <c r="F21" i="95"/>
  <c r="F23" i="95"/>
  <c r="F7" i="95"/>
  <c r="F6" i="95"/>
  <c r="F8" i="95"/>
  <c r="F16" i="95"/>
  <c r="F4" i="95"/>
  <c r="F15" i="95"/>
  <c r="F13" i="95"/>
  <c r="F11" i="95"/>
  <c r="F9" i="95"/>
  <c r="F10" i="93"/>
  <c r="F12" i="93"/>
  <c r="F22" i="93"/>
  <c r="F23" i="93"/>
  <c r="F4" i="93"/>
  <c r="F11" i="93"/>
  <c r="F6" i="93"/>
  <c r="F19" i="93"/>
  <c r="F7" i="93"/>
  <c r="F13" i="93"/>
  <c r="F15" i="93"/>
  <c r="F16" i="93"/>
  <c r="F17" i="93"/>
  <c r="F18" i="93"/>
  <c r="F8" i="93"/>
  <c r="F5" i="93"/>
  <c r="F20" i="93"/>
  <c r="F21" i="93"/>
  <c r="F14" i="93"/>
  <c r="F17" i="91"/>
  <c r="F18" i="91"/>
  <c r="F19" i="91"/>
  <c r="F16" i="91"/>
  <c r="F8" i="91"/>
  <c r="F9" i="91"/>
  <c r="F4" i="91"/>
  <c r="F11" i="91"/>
  <c r="F20" i="91"/>
  <c r="F14" i="91"/>
  <c r="F6" i="91"/>
  <c r="F21" i="91"/>
  <c r="F22" i="91"/>
  <c r="F13" i="91"/>
  <c r="F10" i="91"/>
  <c r="F12" i="91"/>
  <c r="F208" i="71"/>
  <c r="F15" i="91"/>
  <c r="F7" i="91"/>
  <c r="F23" i="91"/>
  <c r="F6" i="89"/>
  <c r="F7" i="89"/>
  <c r="F8" i="89"/>
  <c r="F9" i="89"/>
  <c r="F10" i="89"/>
  <c r="F11" i="89"/>
  <c r="F4" i="89"/>
  <c r="F16" i="89"/>
  <c r="F13" i="89"/>
  <c r="F14" i="89"/>
  <c r="F15" i="89"/>
  <c r="F17" i="89"/>
  <c r="F18" i="89"/>
  <c r="F19" i="89"/>
  <c r="F20" i="89"/>
  <c r="F21" i="89"/>
  <c r="F22" i="89"/>
  <c r="F23" i="89"/>
  <c r="F188" i="71"/>
  <c r="F12" i="89"/>
  <c r="F10" i="87"/>
  <c r="F11" i="87"/>
  <c r="F12" i="87"/>
  <c r="F13" i="87"/>
  <c r="F15" i="87"/>
  <c r="F17" i="87"/>
  <c r="F18" i="87"/>
  <c r="F19" i="87"/>
  <c r="F20" i="87"/>
  <c r="F21" i="87"/>
  <c r="F22" i="87"/>
  <c r="F23" i="87"/>
  <c r="F6" i="87"/>
  <c r="F14" i="87"/>
  <c r="F7" i="87"/>
  <c r="F16" i="87"/>
  <c r="F4" i="87"/>
  <c r="F8" i="87"/>
  <c r="F17" i="77"/>
  <c r="J8" i="76"/>
  <c r="F161" i="71"/>
  <c r="F4" i="85"/>
  <c r="F147" i="71"/>
  <c r="F5" i="83"/>
  <c r="F6" i="81"/>
  <c r="F9" i="81"/>
  <c r="F10" i="81"/>
  <c r="F7" i="81"/>
  <c r="F12" i="81"/>
  <c r="F14" i="81"/>
  <c r="F15" i="81"/>
  <c r="F17" i="81"/>
  <c r="F18" i="81"/>
  <c r="F19" i="81"/>
  <c r="F20" i="81"/>
  <c r="F21" i="81"/>
  <c r="F22" i="81"/>
  <c r="F23" i="81"/>
  <c r="F8" i="81"/>
  <c r="F5" i="81"/>
  <c r="F4" i="81"/>
  <c r="F16" i="81"/>
  <c r="F11" i="81"/>
  <c r="F22" i="83"/>
  <c r="F14" i="83"/>
  <c r="F6" i="83"/>
  <c r="F19" i="83"/>
  <c r="F11" i="83"/>
  <c r="F20" i="83"/>
  <c r="F12" i="83"/>
  <c r="F4" i="83"/>
  <c r="F17" i="83"/>
  <c r="F9" i="83"/>
  <c r="F18" i="83"/>
  <c r="F10" i="83"/>
  <c r="F23" i="83"/>
  <c r="F15" i="83"/>
  <c r="F7" i="83"/>
  <c r="F16" i="83"/>
  <c r="F8" i="83"/>
  <c r="F21" i="83"/>
  <c r="F13" i="83"/>
  <c r="F91" i="71"/>
  <c r="F8" i="77"/>
  <c r="F10" i="77"/>
  <c r="F18" i="77"/>
  <c r="F19" i="77"/>
  <c r="F20" i="77"/>
  <c r="F22" i="77"/>
  <c r="F23" i="77"/>
  <c r="F7" i="77"/>
  <c r="F6" i="77"/>
  <c r="F5" i="77"/>
  <c r="F4" i="77"/>
  <c r="F9" i="77"/>
  <c r="F11" i="77"/>
  <c r="F12" i="77"/>
  <c r="F13" i="77"/>
  <c r="F14" i="77"/>
  <c r="F15" i="77"/>
  <c r="F21" i="77"/>
  <c r="F16" i="77"/>
  <c r="F9" i="107"/>
  <c r="F7" i="107"/>
  <c r="F13" i="107"/>
  <c r="F17" i="107"/>
  <c r="F21" i="107"/>
  <c r="F4" i="107"/>
  <c r="F8" i="107"/>
  <c r="F12" i="107"/>
  <c r="F16" i="107"/>
  <c r="F20" i="107"/>
  <c r="F5" i="107"/>
  <c r="F11" i="107"/>
  <c r="F15" i="107"/>
  <c r="F19" i="107"/>
  <c r="F23" i="107"/>
  <c r="F6" i="107"/>
  <c r="F10" i="107"/>
  <c r="F14" i="107"/>
  <c r="F18" i="107"/>
  <c r="F22" i="107"/>
  <c r="F373" i="71"/>
  <c r="F49" i="71"/>
  <c r="F22" i="85"/>
  <c r="F16" i="85"/>
  <c r="F8" i="85"/>
  <c r="F19" i="85"/>
  <c r="F11" i="85"/>
  <c r="F18" i="85"/>
  <c r="F10" i="85"/>
  <c r="F21" i="85"/>
  <c r="F13" i="85"/>
  <c r="F5" i="85"/>
  <c r="F20" i="85"/>
  <c r="F12" i="85"/>
  <c r="F23" i="85"/>
  <c r="F15" i="85"/>
  <c r="F7" i="85"/>
  <c r="F14" i="85"/>
  <c r="F6" i="85"/>
  <c r="F17" i="85"/>
  <c r="F9" i="85"/>
  <c r="F4" i="75"/>
  <c r="F6" i="75"/>
  <c r="F10" i="75"/>
  <c r="F14" i="75"/>
  <c r="F18" i="75"/>
  <c r="F22" i="75"/>
  <c r="F7" i="75"/>
  <c r="F11" i="75"/>
  <c r="F15" i="75"/>
  <c r="F19" i="75"/>
  <c r="F23" i="75"/>
  <c r="F8" i="75"/>
  <c r="F12" i="75"/>
  <c r="F16" i="75"/>
  <c r="F20" i="75"/>
  <c r="F5" i="75"/>
  <c r="F9" i="75"/>
  <c r="F13" i="75"/>
  <c r="F17" i="75"/>
  <c r="F21" i="75"/>
  <c r="D24" i="111"/>
  <c r="E23" i="71" s="1"/>
  <c r="C24" i="111"/>
  <c r="D23" i="71" s="1"/>
  <c r="C24" i="109"/>
  <c r="C24" i="107"/>
  <c r="D21" i="71" s="1"/>
  <c r="D24" i="107"/>
  <c r="D24" i="105"/>
  <c r="E20" i="71" s="1"/>
  <c r="C24" i="105"/>
  <c r="D24" i="103"/>
  <c r="E19" i="71" s="1"/>
  <c r="C24" i="103"/>
  <c r="C24" i="99"/>
  <c r="D17" i="71" s="1"/>
  <c r="D24" i="99"/>
  <c r="C24" i="97"/>
  <c r="D16" i="71" s="1"/>
  <c r="D24" i="97"/>
  <c r="D24" i="95"/>
  <c r="E15" i="71" s="1"/>
  <c r="C24" i="95"/>
  <c r="D15" i="71" s="1"/>
  <c r="D24" i="93"/>
  <c r="E14" i="71" s="1"/>
  <c r="D14" i="71"/>
  <c r="C24" i="89"/>
  <c r="D12" i="71" s="1"/>
  <c r="D24" i="89"/>
  <c r="C24" i="87"/>
  <c r="D11" i="71" s="1"/>
  <c r="D24" i="87"/>
  <c r="D24" i="85"/>
  <c r="E10" i="71" s="1"/>
  <c r="C24" i="85"/>
  <c r="D24" i="83"/>
  <c r="E9" i="71" s="1"/>
  <c r="C24" i="83"/>
  <c r="C24" i="81"/>
  <c r="D24" i="79"/>
  <c r="D24" i="77"/>
  <c r="E6" i="71" s="1"/>
  <c r="C24" i="77"/>
  <c r="D24" i="75"/>
  <c r="E5" i="71" s="1"/>
  <c r="C24" i="75"/>
  <c r="D24" i="91"/>
  <c r="C24" i="101"/>
  <c r="D18" i="71" s="1"/>
  <c r="D24" i="101"/>
  <c r="K94" i="41"/>
  <c r="K374" i="41"/>
  <c r="K774" i="41"/>
  <c r="K694" i="41"/>
  <c r="K614" i="41"/>
  <c r="C15" i="70"/>
  <c r="K294" i="41"/>
  <c r="K14" i="41"/>
  <c r="C18" i="41" s="1"/>
  <c r="F29" i="71"/>
  <c r="F47" i="71" l="1"/>
  <c r="C778" i="41"/>
  <c r="F45" i="71"/>
  <c r="C698" i="41"/>
  <c r="F43" i="71"/>
  <c r="C618" i="41"/>
  <c r="F37" i="71"/>
  <c r="C378" i="41"/>
  <c r="F35" i="71"/>
  <c r="C298" i="41"/>
  <c r="F30" i="71"/>
  <c r="C98" i="41"/>
  <c r="F28" i="71"/>
  <c r="J8" i="41"/>
  <c r="F15" i="71"/>
  <c r="E24" i="111"/>
  <c r="F23" i="71"/>
  <c r="E24" i="109"/>
  <c r="D22" i="71"/>
  <c r="F22" i="71" s="1"/>
  <c r="E21" i="71"/>
  <c r="F21" i="71" s="1"/>
  <c r="E24" i="107"/>
  <c r="E24" i="105"/>
  <c r="D20" i="71"/>
  <c r="F20" i="71" s="1"/>
  <c r="D19" i="71"/>
  <c r="F19" i="71" s="1"/>
  <c r="E24" i="103"/>
  <c r="E17" i="71"/>
  <c r="F17" i="71" s="1"/>
  <c r="E24" i="99"/>
  <c r="E16" i="71"/>
  <c r="F16" i="71" s="1"/>
  <c r="E24" i="97"/>
  <c r="E24" i="95"/>
  <c r="F14" i="71"/>
  <c r="E24" i="93"/>
  <c r="E12" i="71"/>
  <c r="F12" i="71" s="1"/>
  <c r="E24" i="89"/>
  <c r="E11" i="71"/>
  <c r="F11" i="71" s="1"/>
  <c r="E24" i="87"/>
  <c r="E24" i="85"/>
  <c r="D10" i="71"/>
  <c r="F10" i="71" s="1"/>
  <c r="D9" i="71"/>
  <c r="F9" i="71" s="1"/>
  <c r="E24" i="83"/>
  <c r="D8" i="71"/>
  <c r="F8" i="71" s="1"/>
  <c r="E24" i="81"/>
  <c r="E7" i="71"/>
  <c r="E24" i="77"/>
  <c r="D6" i="71"/>
  <c r="F6" i="71" s="1"/>
  <c r="E24" i="75"/>
  <c r="D5" i="71"/>
  <c r="F5" i="71" s="1"/>
  <c r="E13" i="71"/>
  <c r="F13" i="71" s="1"/>
  <c r="E24" i="91"/>
  <c r="E18" i="71"/>
  <c r="E24" i="101"/>
  <c r="F18" i="71" l="1"/>
  <c r="E22" i="70"/>
  <c r="E23" i="70"/>
  <c r="E20" i="70"/>
  <c r="E14" i="70"/>
  <c r="E16" i="70"/>
  <c r="E19" i="70"/>
  <c r="E8" i="70"/>
  <c r="E21" i="70"/>
  <c r="E17" i="70"/>
  <c r="E13" i="70"/>
  <c r="E12" i="70"/>
  <c r="E6" i="70" l="1"/>
  <c r="E11" i="70"/>
  <c r="E7" i="70"/>
  <c r="E9" i="70"/>
  <c r="E10" i="70"/>
  <c r="E5" i="70" l="1"/>
  <c r="D24" i="70" l="1"/>
  <c r="E4" i="71" s="1"/>
  <c r="E24" i="71" s="1"/>
  <c r="E18" i="70" l="1"/>
  <c r="E15" i="70" l="1"/>
  <c r="C24" i="70" l="1"/>
  <c r="D4" i="71" s="1"/>
  <c r="F4" i="71" s="1"/>
  <c r="E4" i="70"/>
  <c r="F4" i="70" l="1"/>
  <c r="F23" i="70"/>
  <c r="F19" i="70"/>
  <c r="F15" i="70"/>
  <c r="F11" i="70"/>
  <c r="F7" i="70"/>
  <c r="F22" i="70"/>
  <c r="F18" i="70"/>
  <c r="F14" i="70"/>
  <c r="F10" i="70"/>
  <c r="F6" i="70"/>
  <c r="F21" i="70"/>
  <c r="F17" i="70"/>
  <c r="F13" i="70"/>
  <c r="F9" i="70"/>
  <c r="F5" i="70"/>
  <c r="F20" i="70"/>
  <c r="F16" i="70"/>
  <c r="F12" i="70"/>
  <c r="F8" i="70"/>
  <c r="E24" i="70"/>
  <c r="K14" i="78"/>
  <c r="C4" i="79" l="1"/>
  <c r="J8" i="78"/>
  <c r="F88" i="71"/>
  <c r="E4" i="79" l="1"/>
  <c r="C24" i="79"/>
  <c r="G29" i="71"/>
  <c r="G31" i="71"/>
  <c r="G33" i="71"/>
  <c r="G35" i="71"/>
  <c r="G37" i="71"/>
  <c r="G39" i="71"/>
  <c r="G41" i="71"/>
  <c r="G43" i="71"/>
  <c r="G45" i="71"/>
  <c r="G47" i="71"/>
  <c r="G49" i="71"/>
  <c r="G51" i="71"/>
  <c r="G53" i="71"/>
  <c r="G55" i="71"/>
  <c r="G57" i="71"/>
  <c r="G59" i="71"/>
  <c r="G61" i="71"/>
  <c r="G63" i="71"/>
  <c r="G65" i="71"/>
  <c r="G67" i="71"/>
  <c r="G69" i="71"/>
  <c r="G71" i="71"/>
  <c r="G73" i="71"/>
  <c r="G75" i="71"/>
  <c r="G77" i="71"/>
  <c r="G79" i="71"/>
  <c r="G81" i="71"/>
  <c r="G83" i="71"/>
  <c r="G85" i="71"/>
  <c r="G87" i="71"/>
  <c r="G88" i="71"/>
  <c r="G90" i="71"/>
  <c r="G92" i="71"/>
  <c r="G94" i="71"/>
  <c r="G96" i="71"/>
  <c r="G98" i="71"/>
  <c r="G100" i="71"/>
  <c r="G102" i="71"/>
  <c r="G104" i="71"/>
  <c r="G106" i="71"/>
  <c r="G108" i="71"/>
  <c r="G110" i="71"/>
  <c r="G112" i="71"/>
  <c r="G114" i="71"/>
  <c r="G116" i="71"/>
  <c r="G118" i="71"/>
  <c r="G120" i="71"/>
  <c r="G122" i="71"/>
  <c r="G124" i="71"/>
  <c r="G126" i="71"/>
  <c r="G128" i="71"/>
  <c r="G130" i="71"/>
  <c r="G132" i="71"/>
  <c r="G134" i="71"/>
  <c r="G136" i="71"/>
  <c r="G138" i="71"/>
  <c r="G140" i="71"/>
  <c r="G142" i="71"/>
  <c r="G144" i="71"/>
  <c r="G146" i="71"/>
  <c r="G28" i="71"/>
  <c r="G30" i="71"/>
  <c r="G32" i="71"/>
  <c r="G34" i="71"/>
  <c r="G36" i="71"/>
  <c r="G38" i="71"/>
  <c r="G40" i="71"/>
  <c r="G42" i="71"/>
  <c r="G44" i="71"/>
  <c r="G46" i="71"/>
  <c r="G48" i="71"/>
  <c r="G50" i="71"/>
  <c r="G52" i="71"/>
  <c r="G54" i="71"/>
  <c r="G56" i="71"/>
  <c r="G58" i="71"/>
  <c r="G60" i="71"/>
  <c r="G62" i="71"/>
  <c r="G64" i="71"/>
  <c r="G66" i="71"/>
  <c r="G68" i="71"/>
  <c r="G70" i="71"/>
  <c r="G72" i="71"/>
  <c r="G74" i="71"/>
  <c r="G76" i="71"/>
  <c r="G78" i="71"/>
  <c r="G80" i="71"/>
  <c r="G82" i="71"/>
  <c r="G84" i="71"/>
  <c r="G86" i="71"/>
  <c r="G89" i="71"/>
  <c r="G91" i="71"/>
  <c r="G93" i="71"/>
  <c r="G95" i="71"/>
  <c r="G97" i="71"/>
  <c r="G99" i="71"/>
  <c r="G101" i="71"/>
  <c r="G103" i="71"/>
  <c r="G105" i="71"/>
  <c r="G107" i="71"/>
  <c r="G109" i="71"/>
  <c r="G111" i="71"/>
  <c r="G113" i="71"/>
  <c r="G115" i="71"/>
  <c r="G117" i="71"/>
  <c r="G119" i="71"/>
  <c r="G121" i="71"/>
  <c r="G123" i="71"/>
  <c r="G125" i="71"/>
  <c r="G127" i="71"/>
  <c r="G129" i="71"/>
  <c r="G131" i="71"/>
  <c r="G133" i="71"/>
  <c r="G135" i="71"/>
  <c r="G137" i="71"/>
  <c r="G139" i="71"/>
  <c r="G141" i="71"/>
  <c r="G143" i="71"/>
  <c r="G145" i="71"/>
  <c r="G147" i="71"/>
  <c r="G148" i="71"/>
  <c r="G150" i="71"/>
  <c r="G152" i="71"/>
  <c r="G154" i="71"/>
  <c r="G156" i="71"/>
  <c r="G158" i="71"/>
  <c r="G160" i="71"/>
  <c r="G162" i="71"/>
  <c r="G164" i="71"/>
  <c r="G166" i="71"/>
  <c r="G168" i="71"/>
  <c r="G170" i="71"/>
  <c r="G172" i="71"/>
  <c r="G174" i="71"/>
  <c r="G176" i="71"/>
  <c r="G178" i="71"/>
  <c r="G180" i="71"/>
  <c r="G182" i="71"/>
  <c r="G184" i="71"/>
  <c r="G186" i="71"/>
  <c r="G188" i="71"/>
  <c r="G190" i="71"/>
  <c r="G192" i="71"/>
  <c r="G194" i="71"/>
  <c r="G196" i="71"/>
  <c r="G198" i="71"/>
  <c r="G200" i="71"/>
  <c r="G202" i="71"/>
  <c r="G204" i="71"/>
  <c r="G206" i="71"/>
  <c r="G208" i="71"/>
  <c r="G210" i="71"/>
  <c r="G212" i="71"/>
  <c r="G214" i="71"/>
  <c r="G216" i="71"/>
  <c r="G218" i="71"/>
  <c r="G220" i="71"/>
  <c r="G222" i="71"/>
  <c r="G224" i="71"/>
  <c r="G226" i="71"/>
  <c r="G228" i="71"/>
  <c r="G230" i="71"/>
  <c r="G232" i="71"/>
  <c r="G234" i="71"/>
  <c r="G236" i="71"/>
  <c r="G238" i="71"/>
  <c r="G240" i="71"/>
  <c r="G242" i="71"/>
  <c r="G244" i="71"/>
  <c r="G246" i="71"/>
  <c r="G248" i="71"/>
  <c r="G250" i="71"/>
  <c r="G252" i="71"/>
  <c r="G254" i="71"/>
  <c r="G256" i="71"/>
  <c r="G258" i="71"/>
  <c r="G260" i="71"/>
  <c r="G262" i="71"/>
  <c r="G264" i="71"/>
  <c r="G266" i="71"/>
  <c r="G268" i="71"/>
  <c r="G270" i="71"/>
  <c r="G272" i="71"/>
  <c r="G274" i="71"/>
  <c r="G276" i="71"/>
  <c r="G278" i="71"/>
  <c r="G280" i="71"/>
  <c r="G282" i="71"/>
  <c r="G284" i="71"/>
  <c r="G286" i="71"/>
  <c r="G288" i="71"/>
  <c r="G290" i="71"/>
  <c r="G292" i="71"/>
  <c r="G294" i="71"/>
  <c r="G296" i="71"/>
  <c r="G298" i="71"/>
  <c r="G300" i="71"/>
  <c r="G302" i="71"/>
  <c r="G304" i="71"/>
  <c r="G306" i="71"/>
  <c r="G308" i="71"/>
  <c r="G310" i="71"/>
  <c r="G312" i="71"/>
  <c r="G314" i="71"/>
  <c r="G316" i="71"/>
  <c r="G318" i="71"/>
  <c r="G320" i="71"/>
  <c r="G322" i="71"/>
  <c r="G324" i="71"/>
  <c r="G326" i="71"/>
  <c r="G328" i="71"/>
  <c r="G330" i="71"/>
  <c r="G332" i="71"/>
  <c r="G334" i="71"/>
  <c r="G336" i="71"/>
  <c r="G338" i="71"/>
  <c r="G340" i="71"/>
  <c r="G342" i="71"/>
  <c r="G344" i="71"/>
  <c r="G346" i="71"/>
  <c r="G348" i="71"/>
  <c r="G350" i="71"/>
  <c r="G352" i="71"/>
  <c r="G354" i="71"/>
  <c r="G356" i="71"/>
  <c r="G358" i="71"/>
  <c r="G360" i="71"/>
  <c r="G362" i="71"/>
  <c r="G364" i="71"/>
  <c r="G366" i="71"/>
  <c r="G368" i="71"/>
  <c r="G370" i="71"/>
  <c r="G372" i="71"/>
  <c r="G374" i="71"/>
  <c r="G376" i="71"/>
  <c r="G378" i="71"/>
  <c r="G380" i="71"/>
  <c r="G382" i="71"/>
  <c r="G384" i="71"/>
  <c r="G386" i="71"/>
  <c r="G388" i="71"/>
  <c r="G390" i="71"/>
  <c r="G392" i="71"/>
  <c r="G394" i="71"/>
  <c r="G396" i="71"/>
  <c r="G398" i="71"/>
  <c r="G400" i="71"/>
  <c r="G402" i="71"/>
  <c r="G404" i="71"/>
  <c r="G408" i="71"/>
  <c r="G412" i="71"/>
  <c r="G416" i="71"/>
  <c r="G420" i="71"/>
  <c r="G424" i="71"/>
  <c r="G149" i="71"/>
  <c r="G151" i="71"/>
  <c r="G153" i="71"/>
  <c r="G155" i="71"/>
  <c r="G157" i="71"/>
  <c r="G159" i="71"/>
  <c r="G161" i="71"/>
  <c r="G163" i="71"/>
  <c r="G165" i="71"/>
  <c r="G167" i="71"/>
  <c r="G169" i="71"/>
  <c r="G171" i="71"/>
  <c r="G173" i="71"/>
  <c r="G175" i="71"/>
  <c r="G177" i="71"/>
  <c r="G179" i="71"/>
  <c r="G181" i="71"/>
  <c r="G183" i="71"/>
  <c r="G185" i="71"/>
  <c r="G187" i="71"/>
  <c r="G189" i="71"/>
  <c r="G191" i="71"/>
  <c r="G193" i="71"/>
  <c r="G195" i="71"/>
  <c r="G197" i="71"/>
  <c r="G199" i="71"/>
  <c r="G201" i="71"/>
  <c r="G203" i="71"/>
  <c r="G205" i="71"/>
  <c r="G207" i="71"/>
  <c r="G209" i="71"/>
  <c r="G211" i="71"/>
  <c r="G213" i="71"/>
  <c r="G215" i="71"/>
  <c r="G217" i="71"/>
  <c r="G219" i="71"/>
  <c r="G221" i="71"/>
  <c r="G223" i="71"/>
  <c r="G225" i="71"/>
  <c r="G227" i="71"/>
  <c r="G229" i="71"/>
  <c r="G231" i="71"/>
  <c r="G233" i="71"/>
  <c r="G235" i="71"/>
  <c r="G237" i="71"/>
  <c r="G239" i="71"/>
  <c r="G241" i="71"/>
  <c r="G243" i="71"/>
  <c r="G245" i="71"/>
  <c r="G247" i="71"/>
  <c r="G249" i="71"/>
  <c r="G251" i="71"/>
  <c r="G253" i="71"/>
  <c r="G255" i="71"/>
  <c r="G257" i="71"/>
  <c r="G259" i="71"/>
  <c r="G261" i="71"/>
  <c r="G263" i="71"/>
  <c r="G265" i="71"/>
  <c r="G267" i="71"/>
  <c r="G269" i="71"/>
  <c r="G271" i="71"/>
  <c r="G273" i="71"/>
  <c r="G275" i="71"/>
  <c r="G277" i="71"/>
  <c r="G279" i="71"/>
  <c r="G281" i="71"/>
  <c r="G283" i="71"/>
  <c r="G285" i="71"/>
  <c r="G287" i="71"/>
  <c r="G289" i="71"/>
  <c r="G291" i="71"/>
  <c r="G293" i="71"/>
  <c r="G295" i="71"/>
  <c r="G297" i="71"/>
  <c r="G299" i="71"/>
  <c r="G301" i="71"/>
  <c r="G303" i="71"/>
  <c r="G305" i="71"/>
  <c r="G307" i="71"/>
  <c r="G309" i="71"/>
  <c r="G311" i="71"/>
  <c r="G313" i="71"/>
  <c r="G315" i="71"/>
  <c r="G317" i="71"/>
  <c r="G319" i="71"/>
  <c r="G321" i="71"/>
  <c r="G323" i="71"/>
  <c r="G325" i="71"/>
  <c r="G327" i="71"/>
  <c r="G329" i="71"/>
  <c r="G331" i="71"/>
  <c r="G333" i="71"/>
  <c r="G335" i="71"/>
  <c r="G337" i="71"/>
  <c r="G339" i="71"/>
  <c r="G341" i="71"/>
  <c r="G343" i="71"/>
  <c r="G345" i="71"/>
  <c r="G347" i="71"/>
  <c r="G349" i="71"/>
  <c r="G351" i="71"/>
  <c r="G353" i="71"/>
  <c r="G355" i="71"/>
  <c r="G357" i="71"/>
  <c r="G359" i="71"/>
  <c r="G361" i="71"/>
  <c r="G363" i="71"/>
  <c r="G365" i="71"/>
  <c r="G367" i="71"/>
  <c r="G369" i="71"/>
  <c r="G371" i="71"/>
  <c r="G373" i="71"/>
  <c r="G375" i="71"/>
  <c r="G377" i="71"/>
  <c r="G379" i="71"/>
  <c r="G381" i="71"/>
  <c r="G383" i="71"/>
  <c r="G385" i="71"/>
  <c r="G387" i="71"/>
  <c r="G389" i="71"/>
  <c r="G391" i="71"/>
  <c r="G393" i="71"/>
  <c r="G395" i="71"/>
  <c r="G397" i="71"/>
  <c r="G399" i="71"/>
  <c r="G401" i="71"/>
  <c r="G403" i="71"/>
  <c r="G405" i="71"/>
  <c r="G407" i="71"/>
  <c r="G409" i="71"/>
  <c r="G411" i="71"/>
  <c r="G413" i="71"/>
  <c r="G415" i="71"/>
  <c r="G417" i="71"/>
  <c r="G419" i="71"/>
  <c r="G421" i="71"/>
  <c r="G423" i="71"/>
  <c r="G425" i="71"/>
  <c r="G427" i="71"/>
  <c r="G406" i="71"/>
  <c r="G410" i="71"/>
  <c r="G414" i="71"/>
  <c r="G418" i="71"/>
  <c r="G422" i="71"/>
  <c r="G426" i="71"/>
  <c r="E24" i="79" l="1"/>
  <c r="D7" i="71"/>
  <c r="F4" i="79"/>
  <c r="F5" i="79"/>
  <c r="F7" i="79"/>
  <c r="F9" i="79"/>
  <c r="F11" i="79"/>
  <c r="F13" i="79"/>
  <c r="F15" i="79"/>
  <c r="F17" i="79"/>
  <c r="F19" i="79"/>
  <c r="F21" i="79"/>
  <c r="F23" i="79"/>
  <c r="F6" i="79"/>
  <c r="F8" i="79"/>
  <c r="F10" i="79"/>
  <c r="F12" i="79"/>
  <c r="F14" i="79"/>
  <c r="F16" i="79"/>
  <c r="F18" i="79"/>
  <c r="F20" i="79"/>
  <c r="F22" i="79"/>
  <c r="D24" i="71" l="1"/>
  <c r="F7" i="71"/>
  <c r="G5" i="71" l="1"/>
  <c r="G8" i="71"/>
  <c r="G10" i="71"/>
  <c r="G12" i="71"/>
  <c r="G14" i="71"/>
  <c r="G16" i="71"/>
  <c r="G18" i="71"/>
  <c r="G20" i="71"/>
  <c r="G22" i="71"/>
  <c r="G9" i="71"/>
  <c r="G11" i="71"/>
  <c r="G13" i="71"/>
  <c r="G15" i="71"/>
  <c r="G17" i="71"/>
  <c r="G19" i="71"/>
  <c r="G21" i="71"/>
  <c r="G23" i="71"/>
  <c r="F24" i="71"/>
  <c r="G4" i="71"/>
  <c r="G6" i="71"/>
  <c r="G7" i="71"/>
  <c r="B1" i="103" l="1"/>
  <c r="H11" i="102"/>
  <c r="B1" i="83"/>
  <c r="H11" i="82"/>
  <c r="B1" i="85"/>
  <c r="H11" i="84"/>
  <c r="B1" i="97"/>
  <c r="H11" i="96"/>
  <c r="B1" i="101"/>
  <c r="H11" i="100"/>
  <c r="B1" i="87"/>
  <c r="H11" i="86"/>
  <c r="B1" i="91"/>
  <c r="H11" i="90"/>
  <c r="B1" i="93"/>
  <c r="H11" i="92"/>
  <c r="B1" i="79"/>
  <c r="H11" i="78"/>
  <c r="B1" i="111"/>
  <c r="H11" i="110"/>
  <c r="B1" i="77"/>
  <c r="H11" i="76"/>
  <c r="B1" i="95"/>
  <c r="H11" i="94"/>
  <c r="B1" i="75"/>
  <c r="H11" i="74"/>
  <c r="B1" i="89"/>
  <c r="H11" i="88"/>
  <c r="B1" i="99"/>
  <c r="H11" i="98"/>
  <c r="B1" i="109"/>
  <c r="H11" i="108"/>
  <c r="B1" i="107"/>
  <c r="H11" i="106"/>
  <c r="B1" i="81"/>
  <c r="H11" i="80"/>
  <c r="B1" i="105"/>
  <c r="H11" i="104"/>
  <c r="B1" i="70"/>
  <c r="H11" i="41"/>
  <c r="F1"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596B87A6-CDA5-41DF-A5B0-44636470EF45}">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8295402E-FED0-4185-9745-05DCC71F87CC}">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496C1EFA-233B-44A7-A19D-EB65F08ECD74}">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BBCCF6BA-0867-4610-A130-47A494CDA60D}">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41F8F12D-05FD-48FA-B3CD-C0CA16563978}">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9A871AED-191A-455A-B558-5F72261B6DB8}">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520330A1-7B2C-48F8-8F3B-8B394B28A4FA}">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DD72E99A-8E57-4BC7-A5F0-B8BA36EF04E2}">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8D532E9C-FD32-40F8-97A4-8DFBD4C61048}">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00B1CBA0-4E7C-4966-B8AD-53E5E366E307}">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6B81FCAA-9C33-4E4C-98AB-A3B3C863B62C}">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CCE73F6D-1821-4673-B3A4-6C97CC99FB7C}">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F9FB2B17-5374-4AD4-9A21-0F94AA78E7CD}">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F17AC1EC-853F-400D-A712-70F8128DD51C}">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E3FE04F5-A1FB-4D61-8F48-B14FB65D87DE}">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CC3F8D42-F8BD-4913-B226-BC9EB8D7F5CD}">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F1E73076-B8F8-4B01-B9BB-D734A25291E3}">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91A99C7E-B03C-4EBD-B4F5-538E66479459}">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99253C43-6D2C-4E32-9F12-0EA1A71F22A3}">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3C605A37-AD83-471D-A3CD-CC44F7BC82B8}">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8869DDC3-EE6D-497A-AB03-1FD8C85D39A0}">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D59F1A0B-9CE8-40DF-B21C-E8E621C832B1}">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3BB339CE-0EE5-4FDD-B91B-2F6A4CE8DABC}">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E1372E68-CD9B-4641-A4D5-B3F8268650C6}">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2B09B02C-2624-4C44-AE72-78B72481BF54}">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77D522AF-5F5D-4875-8796-EA6F0F902343}">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858570DC-DB50-4DE0-B3BC-BFE51CDBD6BB}">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FFE9EAC1-7988-4FD5-AD1A-3C7636CE5147}">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3C882591-67BD-435B-A9EA-1B868C831CA7}">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5DD3A974-01BE-40BA-93F0-CCA8EE52BDB9}">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4C37E9AE-7D20-4411-8695-0D040919D7D2}">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022A6B91-DCD1-4930-B295-B61B6D5ED121}">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A7190BAF-4683-45E0-8267-025D0DF588D2}">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44ABEDEE-9485-4AAA-AACF-4D968DCCAB1C}">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F34656B6-1BA4-4FD4-90F8-18D59B1A89D8}">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767A476F-0CFE-4E50-9D7B-8D0AA306B587}">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276DE431-87BE-4B62-8587-AF9FD8E53C0D}">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73ECF1FE-2C34-4351-ACC0-3299A18D75F9}">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786ADD97-9C4E-4495-A178-BA03957970A5}">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705D9CB6-4072-485A-9A24-8EB17456538D}">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8F64C55C-6ED0-472B-BCE4-79A0DEBDC491}">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D811979E-C8E0-4BF4-8F33-BEF13257F095}">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B8B165C6-DFAA-4011-A1B9-A0D69FC4D6C1}">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452028CB-79CC-415A-873B-B4C6BB923933}">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E503B56F-636F-4403-91E9-40F3CF058AD2}">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283AF11F-B17E-4CCA-A49C-4B0DEAA59F35}">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774FC93A-3E16-4FED-AF00-A3FEFA3347B9}">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3F4C135B-6C51-460C-86E1-0E77F320232E}">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81A34D09-81D2-439A-95BC-5391AAA59874}">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B65613BC-3429-499A-AFB6-A6FACA4C6E18}">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CC351D6C-6C2A-4384-8CAC-E5CDACFC2921}">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698E4F32-7015-44E5-9341-409ACF1FF744}">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9ABC5225-6DB3-466E-83A1-8A4D3CF2B1CC}">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CE72AE31-247B-4338-81D7-8D219A043C90}">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9D697FD3-FCFF-4AEA-9378-5C07EC06A7BF}">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C3E86399-FC4D-4D47-BF33-B29C15278917}">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E1D61FE4-FA56-49A1-AC76-50DC395A7358}">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B0B91D6F-D17C-4868-86F6-24AC23F230E4}">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694EE7F6-97C5-4AE6-A23B-1D08FA3D0BB5}">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6352E042-49D0-48F5-B2C2-572E1448E8D4}">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05F68FC1-C658-4224-9F91-C3BE022D94DB}">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FFD54B85-B034-4C22-8B67-3DA9EBBE9264}">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C8D9392E-DD82-46B4-AAE1-D46E1F012638}">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4951405D-9D5A-45D3-9EC6-B1C34145CE72}">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FFD16658-8B09-4217-A688-80C3D83C84E0}">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D083D93D-E033-4723-A1E5-BCAAA3FDC04D}">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6096E639-A332-404E-8470-F2C6347E7536}">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E2C3D78D-DF7C-4A40-90CA-48280D4981A6}">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106B5DC6-10AB-4A2F-A53A-9C0FBFC863A4}">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698C2980-4EB9-4A1D-B281-7EF274CCF9C8}">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ED6DE661-CA4B-415E-8435-79882F0609BB}">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DE72BCAB-EFD7-40AA-B779-15C12B77087B}">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F0F3A71A-4DD5-4694-AD63-1DB0A983CCB9}">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69EAF867-20AA-40E1-9AC2-DF3304639B9A}">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ABD32319-D84F-4BEF-BD31-E7765721D51D}">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FABC1265-450B-4716-853C-E5DA90C9034D}">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AD24C5E7-AD36-4BFD-9239-175B86EE2E03}">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071BAC34-6DB5-4F74-AAB1-6F8CF7A8D600}">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66E86F76-454D-40CB-9067-8940A3D829D2}">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2B68D525-A77F-46E2-A67A-7B39CE54C511}">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A432B83D-62ED-4185-A30B-519AB5719C3A}">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18803D49-86C0-4B5F-AA73-B55A43555DF6}">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5E5C7887-C77A-482A-A8FF-1C6F2B89C014}">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19416E5B-B4F0-4415-A245-943A626B0227}">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C3341491-6EC3-4566-8B8F-DD9F265AF6AE}">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B8DFF2AE-44C5-4164-98B4-AD23BFF4BEB8}">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B4514524-87B6-4C27-A0DB-A666B47D26CB}">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890E449C-AE76-4857-B068-B2C39AD6D4E2}">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7494249A-6755-412F-BB82-2E113B6FD4E5}">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EA8D91ED-B1A8-43A3-A5AC-A1F2EF512061}">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406C8ABC-34F0-4622-93A0-F63A33E56FD2}">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F85A762E-A2E6-4123-9420-3B850F486A1B}">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B0B89D14-DB17-46EF-B87A-C6445972371B}">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DDC49DD1-1197-416F-824A-5A38FA62E0F0}">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2E4306BE-D531-48DC-904A-7EC43EE8E705}">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75F89F74-D2B9-42B4-8E7A-BDD42218EA40}">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5D71C679-80E5-4E8C-8773-413E9C3A53A5}">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EF1D5D01-D334-46D4-9217-744431C9CE26}">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BBC47EB5-844C-4C15-BD2D-8392FAA61A2B}">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ED877547-131D-4205-BDE7-2122EC48A916}">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E02ED719-3CFF-41DC-9D93-2FC1FA92BD29}">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435397AE-D0B6-4D10-9E35-56AB3D8135CE}">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FB08FB56-040A-4BFE-B830-13A03BA6F836}">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0A8BE514-2FC2-4EEF-AD24-C476C9C396B6}">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D6342024-E44A-4318-B471-BCF712F0504C}">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0561F184-C615-438A-BBE4-C78EB062B1CF}">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FE77252A-BEFD-46C8-8604-706D1EE5A8FA}">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39993998-0C34-42CC-B821-BDF954D18978}">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739156DB-0BC8-4DF6-B3D7-C44B50392DA0}">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7CF8FC62-3550-490A-8047-0CD154EC8500}">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B34258CB-60D7-402C-A409-827B1966C039}">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29AEE47F-B7E8-464F-8410-680192633880}">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A9996B8F-461B-4E90-986A-FB0760B275C7}">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A4253CB6-846E-4670-9160-51AC53191B43}">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7EE4A06C-66D0-46F7-8DD9-55863EE0C6B2}">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87377561-ABA3-4126-B606-0F2A6709AD2F}">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89BEDFC1-FA54-489B-B6D4-829019DF5068}">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2CCDB035-1E9A-4512-A504-18CDA9849938}">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BF2FE30B-15DF-4A60-AC5F-BF99BE985F31}">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89F9BC4A-4D9A-4951-BB05-08A89791E7DA}">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18A5A4E1-3574-4C51-B40F-3D08AB5A2143}">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69771958-D085-4DA9-8B1E-96F36DAC6271}">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501B74C0-67F7-4ADD-B5AB-00C34B2B679B}">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6C4F5C9B-CF31-4BB3-B7A1-04164A5CCCE6}">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6B00921F-0762-49BB-B316-924A974DA808}">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C81CCD72-F5D2-4322-BE3D-A0D54AB37FC4}">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11136579-9334-445C-A067-C7B43DE710C4}">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DF2C8A2B-D9BB-4CE6-965A-227FE3807D77}">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A4113F7F-DA1F-4996-8836-EC2A61C5FB3C}">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23D0BF80-069C-46F3-B27B-ECEE4A93132E}">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CEBC70E6-BD82-4656-8B68-B9F416F106A9}">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1174912B-A01E-49EA-8F05-EAC98EBA2EF2}">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674A58FD-1526-421B-825A-10C5EF34A7EC}">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CD9C8C0E-87FE-411A-AB06-983ECB52A6B8}">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EDB8D60C-C014-456C-B617-AD1EF1227DCC}">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9DD4F53B-838D-44CC-A7D6-D42E4AF7005F}">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3F66DA8C-0BBC-43E1-AFA8-C2D716CD7F6E}">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2E62EE1D-F4F6-45AB-96F3-AB4D2E7C8AD4}">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E3ED3582-579B-4D08-8842-D8F25F7C6008}">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0D138F20-A81D-4FE6-8EBD-D6C2E8E3E0BE}">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6DBD71A9-5DCB-44B8-B1EB-4AB0DAC188BB}">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A40E16F3-33FB-4C6A-B599-DCE445743C49}">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6BFFF641-F7C9-4B15-8F04-42BA4ADBA4D1}">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C3D9679E-5803-4597-BF85-5920E5D3BED6}">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1D25D503-FD6A-46CB-8EA0-0322FA74F289}">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6577C0AE-3B02-4DF4-A38E-C986FA870691}">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91CB53A0-C3BE-4546-8B71-F0697FFBEAAD}">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29F5605B-C1CC-40EF-BFA5-73F1697F0BCB}">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27173F9E-842E-475D-8F37-60DAB610FCFB}">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16EDCED0-0E1E-4CD5-A8C1-026BB7FF63EE}">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E4CBFEF7-6D3F-4582-9497-4FD217F51074}">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C539084A-B97F-4731-BAED-5E117C4302E5}">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4557A5A5-3844-4CC7-A8D6-77FB23123EBC}">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BF3B9CD0-71EF-4748-9007-026655FE7BBB}">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D7B3D0E1-94EE-432E-BC14-0CC7720CFDF9}">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CA1257D6-2709-40B0-84AF-D02E6933AEDE}">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427C348D-6D97-4C11-ADEF-92E6968D0E9C}">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96C9C5DB-F24E-46F8-8B36-C6C3B431E03E}">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74E619B3-0C78-426A-A73A-1F418A2609C8}">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1FEDAB94-B573-456B-BA09-96E644B37BB6}">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E2745E0B-E4A3-40F1-B043-EC8E107369AE}">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B274D6DE-E1E5-470D-BA8D-1E30443C5631}">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5BFB9861-5FE6-4B3B-B712-F6C76897E553}">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A57EDF42-2EE2-4F35-A5DC-6BB2C4C7D8D1}">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B35AF077-191C-4233-856C-53D5B15DC765}">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53F497F5-6D79-48F2-BBD7-1A260DEEF314}">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8005AC76-91F2-456B-BC93-BE7658F331C3}">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99809219-57A9-4DA0-9245-CE1D4F1E4742}">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7C3F230E-5B97-4A3E-9981-60170D305461}">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2B107545-01C9-4AB3-A429-D8D69D858FAD}">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24E50F7F-EA99-44CC-BEB4-AE35F9D99577}">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745B4529-6D64-44E2-82FD-2F9F97E1F431}">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255A92B4-145B-4192-B118-8215B817AD7C}">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69C750BA-3DC0-45CD-A50E-79B462543917}">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3AA2E450-E88C-4EED-89FA-83C47319B8A1}">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74AF1182-1EED-410D-80FB-FCD31EA03F0B}">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EE5F6116-2A5D-4048-9496-ED5562B81B83}">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2B91AD5B-0743-4735-85CB-095250FC7F6D}">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B0EC22E0-3A50-443B-8F63-563B91AD9B75}">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6E591C7B-110D-429C-81B0-1B4D3EA743B8}">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399986E7-3209-492D-A162-781A4AE827A2}">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72874F02-AFD5-4A22-9764-CCAB884B721C}">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B3F09427-6856-423D-814D-A9336437939A}">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30AEFCC2-BE6B-4D45-81EB-394107D6033C}">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99E04479-792B-45EF-AB85-E05C9020C351}">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65E67254-03F3-423D-83C8-A053AC01441B}">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D139D9E3-7E09-44E6-843E-99449DF4E767}">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6C425327-47C8-4096-AD6F-AFA6A8EBDA7E}">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6B6E7BAE-8418-4DE0-8250-67008732F3A3}">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C16D5CD6-172D-447E-AFE6-7FD02C3B5784}">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5356160E-4037-4DBD-8646-5D28D8EE1AA4}">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E0F702C5-D6A1-419F-AF5E-E7140B9EFC08}">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81A1B728-E520-4D9D-B52E-C0BA22C6318B}">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25E04331-0548-47B7-AD48-C06147EEC0C1}">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CA0F6DB3-2316-4274-B761-EC8C527AF1D6}">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BECCCEC6-AEA0-40FF-BC88-537FE08745E5}">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A76D103D-C6CF-4254-9A05-AA8684F89C28}">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CF0EC98E-0FB9-454F-A3DA-9C8709900831}">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4F399A93-F6DC-4A93-B33D-252EB6265EB0}">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437046CD-0FA3-4CD5-8339-70DC623F8964}">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391551DE-5360-4601-A808-8AEDBCB47098}">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50F14E83-A707-4A46-9182-A85518E64F1A}">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4CB3D215-8385-4B7B-AC34-0DB2F049A51A}">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A7BCD07A-B936-4C99-AB75-928F91E89ADD}">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5E8BA755-5EF5-407C-82F3-3F5FB9A692E1}">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2D82160E-C1B8-4349-AA99-3D64C501986A}">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AB9561B0-27E9-49F6-8A2D-A23108DC1635}">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290F44E8-6C68-4047-A569-8F6CBF8A1B8A}">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48CDC10E-BC30-4D34-A497-7A3DAD39756E}">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079E1DBD-71D6-4CAA-9EAB-396A5497407A}">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1B0C8F95-3659-43B5-80C5-21DCC2D36CBC}">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7C969091-E39A-4A46-8570-4361806BC260}">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A667D962-F011-472C-BAB7-A34994C1E968}">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6E004FD0-F3E6-406B-B6C8-543D9DDCFBFE}">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B979AAD4-3746-4207-B1D9-85CCD22CF668}">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01BBB863-678F-4516-9511-0C8DD2F48204}">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B88C9618-9006-4E4A-9A95-4911B42C60F8}">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91696213-BD70-4AD6-9F78-2D256810FB6C}">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A387D1CC-1346-4836-9C6A-709AEA662ECF}">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6D79B39F-1EFA-4735-9E20-8AF8FCA0EE1C}">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0295E97F-1364-425B-B9A4-11A86BC74FBF}">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06BCEF88-EE46-488E-8368-88A0E7100490}">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0E31AC98-E68D-496A-8682-9B99F831920A}">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9350B0CA-738F-4FB5-913E-9593E4CEFE4E}">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6CA97584-539E-40B8-A78C-73ADEA64A111}">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8FD9287D-8D0B-418A-88A8-A5A50636FC5C}">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859B3834-C472-4309-82F9-F009EEDFE9C2}">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728718F5-651B-490D-A1C1-1D1382C7E72D}">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84902CE9-7FE5-4BCD-8BCD-D3E8289E6365}">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FE95C83E-458A-44B7-8AD7-88C73C39CCFC}">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A163C2B2-A0EB-4459-824B-93B741293F7B}">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8DBF1D07-0D7D-4B08-870B-890BBA433109}">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8BF840C2-6E62-454F-8EDF-FCF1BCFA29B6}">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06FF2B61-FD8A-4BE4-95CD-CE778BD8A7A1}">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50202890-F1BE-47AF-B6B3-D94205E2D1F2}">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E23C43A9-6907-47D0-810A-7296129EF59A}">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13CAD0E5-AE9D-4244-9F20-6D15AA709024}">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38FBCDB4-870B-4081-9B92-1B9708C5AB5D}">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852C5A3F-D9AC-4154-B0B5-85FC28179EF1}">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A7F746B7-CB97-4729-AEA4-7BEA90810E33}">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247985E6-2F17-4C1D-92F2-EA6DD6C4442F}">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07D418D6-C0D4-4F7D-B15B-86375FBAB467}">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A8C56BEF-6642-4E5B-A967-32D1847F9F18}">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8DD46402-E580-43E2-81CC-C8201BE74225}">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F7B04CC7-E03E-4B18-9A7B-EDB041EAB78C}">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4B1246DA-B16F-4ECC-9242-DE24AAC079AE}">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6BA04263-C096-4B44-A6FD-2E6BA2CEAC5C}">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06333C94-E74D-4D19-A89D-43828D95A91B}">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AE3D3137-970D-41EA-A979-6510FAACBE7B}">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3601467B-FBDD-4C1F-8920-5BDBE71B13C2}">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7E00E93B-145A-4B73-A185-A47504ED167E}">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6DD40B4A-5EB6-43A4-A675-ACE798C0EA08}">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AE6F1916-AE25-4BCD-A99A-AC1B9C1B2C50}">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1FCFA006-A05D-43E0-AB0B-08476F00C4A0}">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A2F5A12C-6756-43E9-B445-0E1643A025A4}">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A9F7893A-FB40-4827-8062-912E91B7FB44}">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BBBE0585-DAA9-428F-9748-364785CCE6F7}">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0AA319A7-473C-4954-930B-80204B225583}">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52509DBC-C7A3-4732-83DD-A1308CB690DA}">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5530402D-A2EC-4897-8666-51018F1ECF15}">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07052901-133C-42CF-81B6-24DA33A437AC}">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58ADCD28-27F7-4D2B-9038-C9CCF3219AC4}">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F6B906C0-37CC-4C83-8ADA-09BC4E3EB04C}">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0596B329-D632-4C46-B1B4-C27938E6EA87}">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85A13541-A198-4815-9DA6-66A3F5B9C083}">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11DE0746-A0A5-47C3-ABA1-581F37B4E51A}">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7E9E3318-3FCE-4A2E-AC9C-C49DB749ABFB}">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768BC48A-11D0-45D3-AB19-2F91851D2645}">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6EFADE75-332C-4DBA-81B7-09304CFFB56C}">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A3E1F520-C9B4-42CE-8208-38BE94DD77EB}">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0871733A-C869-4A47-9747-7300BC6A3149}">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36A9CB7A-CA0A-4B6F-8472-BCB9B1CC18F4}">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D197EE20-73C6-40E0-8393-3D5F00606BF7}">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9BFD39EE-B8E5-4710-A1DE-ADB5265E9FE4}">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7CB458DD-7D1A-40AF-9D86-0B3553EA7679}">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15423CA1-3198-40B5-8924-94546C7B1E61}">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FD5CD515-C2B7-4A6E-8AED-E77DD82AE8E1}">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48212EE7-D28D-4E81-B42B-6A908A069633}">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42F50D4A-33EB-4E47-AC55-7B18618F3EF0}">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601D5D55-4C07-412B-9331-84EC0C0FC9CA}">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79E8EF8F-ADB5-4D23-B71C-64C21A7A9A85}">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64270453-897C-4D8C-9B11-A27A6A8727A2}">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06B5A9F4-9FB0-49A3-A25F-B59DB78AB7BC}">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7AD707AF-385C-4B28-AE0A-DF06AF995DA5}">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86360233-A7DF-4EB9-AB0F-4E7A9927D26A}">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13FA1A42-FAF7-4C00-A8A6-9696BD5B64D3}">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22769CAF-1853-450B-90DA-7C1729F1A018}">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C536272B-8139-4B95-86CF-7B5BAB0EFCE6}">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4663693C-7145-41C9-B20A-237576BBB74D}">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8E38EB70-ED99-4DE3-9AB2-A3138198F92C}">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DCCACCDD-450B-4C06-A15D-A2E67E1ECAE5}">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49C97E37-FC7A-4407-9B3C-9BE53E58E264}">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83F8BE4E-CD24-48F2-BB7D-5A8A63F9DA1F}">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A1326A87-A556-4AB4-9F58-48B6AA703F01}">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CF17FD66-CB75-4F00-8A61-94CAF5079258}">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B3895E27-AA1A-43F6-BBF8-DBFE0CFCFE4D}">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385D49D6-3427-46AD-8DA1-31E9D41FD187}">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37E0BEA5-F4BC-4EF9-8713-AFE19B034B67}">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A3C9FC46-117E-4FDD-A2E2-5131F0EF26E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49C1CB60-9DE6-4291-81ED-D405CB4ED039}">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99C1D35D-7400-4286-90DB-C79E94DA6A9D}">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2A34054F-F9B2-40FF-B0FC-59634D6CA22B}">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0E2CBA0C-D85C-451D-85BA-D6ACF99A64C0}">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A8DFC641-2B65-40A7-A7AE-08A9B24D4F15}">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B1048F5F-2E4E-49ED-A67D-B1A206918693}">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D6A466B0-A119-4DA4-A9F1-566B7A0CCDF8}">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6CB9875D-6718-46D1-9C51-ECDD862D0A30}">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2FE09521-759F-4FAB-9C2A-CC8015882B8A}">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C0293F23-D25D-4F1C-A547-94411023CF16}">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562AFCE6-9EA7-4FA4-A28B-9AC895BD244F}">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72247FEE-FBAF-4BC5-8EFF-CB7DACFAF085}">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BBCB972D-472E-42E0-93C9-EF4C003DEB25}">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FFD286C2-6F53-4602-B4CA-566ECC82219A}">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FD18FCEC-04B6-46D4-A4EC-9C857455C3E4}">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1F74C48D-012E-49B9-9D1B-EA433051ED9A}">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B37F85A1-BC0C-4324-A3CE-3836C987B811}">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FAFCCE39-6256-46FE-8938-66C664BC5278}">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136663F3-0232-466E-BA1B-9A9B982955A3}">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DEB91568-D822-434B-B4E9-7E45D4BF27C5}">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F7699150-26C7-45EF-94F3-988C57BE7917}">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334EA836-5E2C-426B-B34D-77982C1F8C57}">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7EC38985-DB6B-4846-8D68-18AAACE120A5}">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A9BFCD34-EC13-4E5E-B659-84B1C8BF01DC}">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669408D1-BE73-4342-9B22-3F4443373C45}">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89303D73-A2AC-4055-ACD7-630D275E536B}">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3795C52A-B2C7-4A0C-A790-3D61B1FE4ACA}">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8D48204F-9069-46CE-AA6E-A1E2583DADB7}">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3744634C-ED17-4739-B165-6800681D9224}">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6572973D-550B-4ACA-8D31-716EDF771061}">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EA22D4F0-0B09-479C-BD75-A423BA72A7FA}">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1727CC40-17F4-4891-862F-DA9F17FD6B86}">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1045399F-950A-4BBC-8873-B19EA64DA880}">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755C0B77-0BF0-4FC9-87D8-D76FF80C74A4}">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48816A52-C5E6-4991-B48C-3AD3D90A0A9D}">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F31AB7D4-4A1A-4A0F-AB11-87B900863AB2}">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870452EA-FD73-4912-BD8B-73C4C9A570CA}">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EF1A4E4B-2EF9-462C-BC92-D1937D15AE3D}">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8151401F-D40D-4375-BC7E-DA50BE244272}">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431E0837-5D85-42CE-9EBC-5673F3A583A6}">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40E16C6D-B697-4086-B878-A3A69E6DA90B}">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7E569CBD-DD85-485E-9F88-0B9C940CF14F}">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06BDC955-BEDD-4599-8A85-372023D0CED7}">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89D63FCB-1D7D-4E3C-9E88-D402676388D2}">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0064161F-7A5B-42F6-B617-4E8793BB528D}">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E1EA2234-6365-44A8-B80C-46AF3DA7B528}">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3FC93047-1B1F-49C6-9993-23617F5981B3}">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57C9FA0B-2182-4733-A5FB-75BBCCCF9FCD}">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8BE0E59E-9BF8-4E66-81C4-3E09B05CDF24}">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FA942A88-694A-40B6-B27B-212F117EA5BB}">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8F57B1B9-F6AC-422B-BD01-59AA41908753}">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3FE8E2C4-F28B-4195-8580-B7E4EFD761C1}">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02E0630A-1C97-407B-9479-6970959C145A}">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21E22942-8D10-4E18-AADD-424AAFB7CE58}">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A9C3B19C-88AA-4F6D-B0E9-F22A29906503}">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152CD7C1-169A-4726-8F8B-9C54822AC095}">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993F4F25-1D68-408C-BED1-584597405BA4}">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98D26F72-2519-4814-8700-C32FD76FA610}">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01150E95-A18D-437F-B9E3-936D09F0FFDB}">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6C489B3C-230A-45A0-B3AF-C37EC42A7E4F}">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D435D7F7-806D-4A06-B5CB-F0CD3BEFCA73}">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42852099-5801-41F2-A485-2F3B57E4B763}">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2F0265E9-80FA-4E8F-9101-2CBF516C2859}">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D4FCA40D-BFBE-45E1-9B01-D21B3BC51DAA}">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321ABD51-E666-475C-828B-B92295980F04}">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D90F0299-D133-48DF-BC0D-CC88BE2FDAD6}">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477E2F4E-9477-4BC8-8EC7-2462E32A65B6}">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E716F625-651F-4CAD-8BE0-A7299D2C325B}">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2070BF48-DBFD-477C-B93F-F5E731C7A720}">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D37A7448-D049-4445-A11A-FAF93739D4E7}">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2A32C7D7-CB97-4050-BAC3-EED5BBCFEDCF}">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DB85906B-697F-44EE-95E7-1BD024D7E18A}">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62459942-F31B-43A3-A6CB-6326B6354743}">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5C404633-B847-40C4-AB46-AB1B59B0D5B7}">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ED1CEC93-4EEB-4932-BDBE-AE0B2AD2717D}">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C4A764D8-7330-453B-8CB3-7534607E894E}">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31E3C862-3978-4A70-9F83-9051C03FADA1}">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656883FF-F568-42CD-BC2E-B098B86ED742}">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F33010EE-09A5-4AAF-9243-B145DF0563F4}">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9305F32A-5722-48DA-99BC-67824B393598}">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A957611F-F4A1-4330-BDF2-57F1935995A8}">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437815A6-3CE9-4580-B4A2-C8B15D5144D8}">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4F574AE4-33C4-4EA9-BDE7-181B83EB0558}">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8ED25F57-2CCB-40A5-AC3D-1940988FDA13}">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4726560A-2042-44C9-83AA-B533EDEBEEA0}">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D8984281-0202-4648-9718-8CA06E7B0E47}">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4A724435-DC34-43BB-BB52-4F6BCBF4BA08}">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2502C27D-C5C7-4B69-AC68-983C66BF7642}">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743C5A2A-29D2-49FE-A566-152E8FE832D0}">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752C8389-FEAF-42D8-BE86-C3EE128C78F9}">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84399144-105B-4A8E-9831-92FFEF23138C}">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C1F96513-3523-4ABF-B420-2844BD185D14}">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54A28F98-9440-4EE7-A5DA-A57F4545DCDF}">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367817D0-4A32-4D68-932D-8AFBF70BF0B4}">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9876C9C1-39FD-48CA-89CB-6E07D967849D}">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7D79C201-1034-45FC-868A-B5213E524AE5}">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B9F1105E-6A25-477A-8C2B-AE138CBE176F}">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CA85F53D-F47E-43DF-A22A-D44BA75166A8}">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95BDDB2C-7F96-496E-86A0-A57750BFD5D2}">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11160262-B989-490E-B520-26E0A6E7CC1E}">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3F694DAB-6BCC-4910-8BE3-BDEDC04E8195}">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49A47544-D40F-4DF5-806C-F872CD460495}">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4487762C-3BFA-4994-8096-439320AF5299}">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6AEDAA3F-F180-40EF-BA64-D0054831C614}">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53FE117B-74AC-483E-AA24-D8802AC3ED1C}">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D2BA94E9-B598-485A-A54F-374F629F3949}">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D673F213-4282-4DE9-8510-1BAC48EC3A8F}">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C2B0B790-FD2A-4B1A-B253-A09275FA7E1B}">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B7397C0B-B75B-4334-AB9E-2488FC59CF9F}">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76C2E91C-F337-4AF7-AB4C-A44D3A2976D8}">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7EC7F067-153F-47A1-B1BB-111318B659A9}">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41DF4B76-CE00-4189-BAE3-ABE3F270B88B}">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5C3A1DD7-5F16-4A04-B43F-190A907ED4B7}">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8994AB98-0CBD-4243-B208-BD7118773654}">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97A3EA0F-3E35-4350-8184-AFA3651D7D78}">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FFA30D4B-94A2-4AA2-8FCC-30CDF76A42E0}">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7D5CE11E-37AA-481D-93D3-7F81BBEA75AC}">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DF4538F7-005A-4EA2-853B-8177C08644BF}">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64E57619-69EE-46EB-99FC-34C9F5066C6B}">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1D74AEE9-D356-4A72-AFFA-554A4178F1AA}">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AD9067F6-D09A-43E9-9105-9DEE6031497E}">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3073B594-EA2D-4E14-A37F-F4382FCF5DC6}">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8F878796-1E9C-4BE8-A876-CE20BF41180D}">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B599EAEE-40BE-46B8-BE49-932846C0D328}">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14039E89-6FC8-4B8F-9130-FFA9F8F7AB0A}">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099C60C0-53C1-4725-A0E7-A1D968E101F5}">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65B24586-FB68-4FA1-9B60-C256CF559F1C}">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8DEEA3B5-4ED2-4746-92C8-A75EE00E9A21}">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EF8E5CCC-0770-4B57-A749-41829A4DE7C8}">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8D339AC1-BC28-43C9-B318-81715C834EB3}">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51514A52-2AB3-42ED-9A0F-77E6B8CA104E}">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1FB84A99-5AD0-4476-8F43-95BBC3ADD123}">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B48DF013-37DC-4F81-9613-40C496EAB447}">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754EDA22-542A-494D-BD7F-00E2688D0BF8}">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78EA610F-F4D1-4ACC-A9DC-70BABB8E6DD3}">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B88C0C3B-56E1-46DE-8C07-D1D6CC106CBF}">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DF743FFA-C7B9-444F-8BA3-C21B9DC10AF1}">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DE11A79A-F252-40AA-9232-AC2CB9A11D66}">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204F1FE1-6C38-4A18-96C6-9B0006E5BEEC}">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D2F946F1-1258-4369-8741-D8CE9A092558}">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1E511A02-8A9E-45EE-BBEE-2251ECD0D4DA}">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346C96F7-DA17-4715-B586-EAE2992EE4AF}">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BBC07687-1647-48F8-9D05-F80D1D737DC4}">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75B71A7E-81E0-4A2E-AA27-5FC1905D36E5}">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6BB9CF9A-BC40-4CE8-8A09-B17B64B9C0EA}">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FAE46AB2-BA21-4E00-A8B3-98F2F5B02D10}">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7A1A99FE-910F-442F-B540-C5F7AF80EBC9}">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9AA78468-D6A1-4716-89E0-3C42CF8E46CD}">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171BB1A7-DFA8-456B-9C6C-0C2E316B2F8D}">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98E28DD1-8EC6-4CE9-85FA-437AA04F7216}">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491F12AC-E58A-44D9-97A4-3115AFD54C85}">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C8DB7279-AF39-4AF9-A5D5-D8412A1E60CA}">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D837DDA3-6AEB-4BF4-B117-92B4B0B98ED2}">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9D4AC737-8D77-4370-81A7-9E76144C5084}">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AC16D6F7-8CA8-461D-A0DF-011E6364941B}">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8E8F1A77-305C-43B7-B24D-BD29186723A5}">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A4318723-1749-47BD-BFF7-7C14DAA83E95}">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EB1B7662-2A2E-4BC5-BD2B-6911892A990B}">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24E5BA95-8A38-41EA-8B6C-A9B7D782F39C}">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BABD08F6-A2A3-4440-9114-E79E27A0C133}">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B0157FD4-400F-4EC6-B734-9A031A420E54}">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1BFE3DF1-5554-41A5-AC56-0F6658499D08}">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6306A03F-8588-4121-AB04-B303172B99D8}">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3923FB61-EB84-4354-9B48-3A6757485860}">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33D70384-DD76-482B-B983-80A17D8712CA}">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84EBDC66-A91B-4BBB-9360-FBDDCD6BDA95}">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53DF471D-2F28-42FF-A0D7-479EFFDE0E27}">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E0705B01-12CA-4C20-A9B1-10F80A11B0BD}">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BA0BF944-15C7-407B-881F-E729E8764F82}">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0AF1D6B6-6160-4652-8D92-6A5DDA7A12BE}">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10E33507-A7DD-45CE-917A-8B665F42CAFA}">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64DBC77D-15E6-458B-B4DA-34FBD56650C2}">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9E7F6450-9402-4957-98D6-8538C81218A9}">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0B15C890-EC93-4EFA-BB8F-9F2C0819F6C7}">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DFBA7186-1CAE-4FF8-BE0E-49BE41FE45DD}">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5C607264-5EE8-435B-8558-6CDFCB15AD48}">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83151965-69BB-49AF-A17E-8D34FBCEBBCB}">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3CC7552B-EFEE-4694-A91F-86B3DF25AFA1}">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DDB81F38-2F5A-42E6-9BC0-44AB9F2FDA8C}">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DBDA2C37-CF8B-45EF-AA8A-E46644D1E4EB}">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2798D83D-4CBF-4316-8EB4-CA4D2366F03B}">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DBB5898A-D114-4CDA-A499-13C926FB2BA8}">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022999FA-01F6-4976-9817-32885EBA10EF}">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5FCA5BD7-47B0-4EDC-8A93-502FC4971391}">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C97261D7-C127-42B8-BF68-0284AA901D0D}">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D22AC818-19BC-4EDD-A35A-33A13CE426D3}">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9AB7D537-6C7F-43AA-9EA9-115927EAD937}">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550E6B52-541F-405F-A3E5-782D427FD79C}">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B59E2018-2830-4F8F-9B0B-CC2ED3FC0A96}">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582CD066-7F4C-4292-985F-CAEA03C6B461}">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6E71B58B-2950-4C2A-8323-DCB58A4D9C01}">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868ED9A3-C8D3-42B5-9E9C-AEB76A97EA69}">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ADA3A45B-A712-4B4F-87DC-6DD64CE53C4A}">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BE4CAC1D-25AA-4958-B341-A4F2B2D5527A}">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058ECB30-7459-4BC3-B9A8-3F589749215F}">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7568B7E2-2FA3-4863-B510-20D280D8F292}">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00F6C109-28D7-4E04-A649-9328A8A59C88}">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A2608A48-5456-4687-9235-7C6973C7F522}">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84FD0673-65AD-4FF0-9571-8521F47F18DB}">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0595962C-EF72-46B2-8307-12A72CC17D85}">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596AFE76-DAA9-484D-A3C6-589FFDE52650}">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78A453FF-72C5-41C7-A456-A02D0F57C3FB}">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76482049-D765-4271-BE07-9565F0ABF1B7}">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1B857208-FD06-4DCA-BBAD-A082A754F50B}">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71E07D91-C0AB-4C01-82BC-69957B602CBE}">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D74809E4-1409-4BD1-9167-D03E444C1FE6}">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972B549E-B88F-4EFF-AAE3-7311F00CBBF3}">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E5D05279-A72D-490C-976E-8153D4C51F0F}">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2A6CA211-C9D4-42E4-B261-2A0B8F3997EE}">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6C9C9EA5-CE43-49C4-B8F5-9B7BE7D3B9E5}">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24BF18FD-3324-4CC8-AD7F-5487BCF56E54}">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7E3D25F4-FFD0-4E2E-AC5D-FE987A902F3C}">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ABB9E2D0-8E03-43F3-B8F2-6B91597D52E1}">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47319F08-9A42-4CF8-B719-F7AAE0C75A17}">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DFC9A2AB-2DE1-4BC2-8448-ED2A7F280D79}">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628007CD-94D0-4EB8-83D5-7C62192657B5}">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B117CBDE-6C9B-404E-824F-FB2782783796}">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8FD91463-17BD-460D-94A7-24DC27500B7F}">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BA588CA8-6BE6-4B26-B090-4B4D0D36B05F}">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60608E8E-14FA-4649-8892-0EA17F784375}">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47A71F9E-F7BF-461B-8B6E-A2CE3E7627B1}">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74F4EF48-40C1-4163-A84A-F0FFE0F62553}">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4EBC56FA-6A08-4F14-A671-EFBA41A59BD5}">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874B1EA8-8F0F-44CC-846A-73A783C7889C}">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EE0812CC-A499-4C8C-BA64-6E54B1B6E525}">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DE507E23-F1D3-4C8D-94AE-53DA7CCD0406}">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14E13ADB-0264-4CB2-9680-7F22340E75F0}">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7B011A2A-AC8B-42DC-9CD9-29432F9F47D1}">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330CCEE8-1489-4E43-AC4A-7E91FDF52CEF}">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0FBE8B58-B37C-47AD-80EC-EA046982AE91}">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56CCA54F-C606-4E4E-A469-5BA4B9F1C291}">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9DC3C658-63A9-488D-8534-4FA50FC0740D}">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1DC55E6F-CB65-4B1E-82A5-5A6A70E2FD60}">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4A79E718-A05E-4F20-AA78-D45656D4A457}">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526F9022-6253-43A3-ADB9-40FEB96453E9}">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371DD053-FD6A-4A88-9FA0-A05E157EA3D4}">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778ADE51-A501-4C3C-ACD1-28B9E712DC60}">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6E25B662-20EE-4BAF-AEFD-0C4F09C124FD}">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5DE0CC3E-FF12-4C83-BD43-AEE6BE162D4A}">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7B14D9CC-63A9-409E-B46E-888FDB48D273}">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55A6E1A4-D5D5-442C-8C1D-7022DB1BBF1D}">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3113F7C1-7E5F-4B7D-8D23-188CD0EAF515}">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C0B66F3D-2640-47DA-A1EB-9EDAB619FE2E}">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D5B695B6-072A-413A-BED5-82D3E343F4D7}">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C2CE36BF-9884-4DA6-80B0-D161B9ABF8FF}">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167DF261-3D1B-4601-9055-5DEF1A1DBABB}">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E1A5E432-C63B-41E1-BCE6-42807D731486}">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BF379865-2BF7-4746-B98A-8CCC2833E4A4}">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4C7B9D7E-5FC2-470E-BC87-35CAB0D8298D}">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71217F6E-AAD4-44B5-BE0E-4DAF3CEE1641}">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3F0DFF87-00C4-4B1D-B482-E232501FC230}">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ACD6F536-2901-4F0F-9563-4B4C5BE3603E}">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B18CD5A3-1F9F-4F39-84AD-3EBE2C437187}">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DF2D45AE-0223-408A-9432-DFF5EDECB750}">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9FCBE663-4867-4111-9CF7-C9C1E0342611}">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59D563E1-3441-4A0F-A1E9-429B0E916EB0}">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146DC3E7-E204-45DE-B093-AE1699DD4C14}">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E03A4755-DE37-40C1-A8FE-464C06943D5E}">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A972846C-A9DE-4C3F-9EC4-AA5C66C1AFAF}">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2F4DE7A2-3064-429F-A3A4-5F046573549C}">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A333B497-29FF-49A4-9564-C143F452DDFE}">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E202B34F-43B0-40F4-A2EB-3C5A75ED5C6D}">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CA817EF5-C30F-464B-8709-5148E2FFB051}">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63E76A4F-2CD3-44B6-A3E2-6E3CF3338674}">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4023DB0E-66A7-4A98-A7FD-D18755E58B18}">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D9CA341A-81D1-4E01-8FF5-08EE0290A9B0}">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86D5981E-BEAC-4B5D-B9AE-D43DD6A98116}">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08CD54DA-18FC-4FDC-8944-EFBA299C5316}">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817D6BE1-ED85-49FD-A14D-A2A172CA48BB}">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8600BF2F-AC60-4B7D-8C94-2139D4D960CB}">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6587EBFF-AB4F-46FF-A02D-BF7B040BFCAC}">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82E0004A-9A15-41D7-93F6-E2712F8988BD}">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52DFB53B-C4C3-4721-922F-44F6C3296160}">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BE9C2613-D1EE-4B47-AB2E-23D8AC93759F}">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09E6F111-D7C4-4377-A60D-D0EF921B84DE}">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2D51B0F1-0D3B-42E6-A09F-6E8A5F80D3FA}">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BC74B201-C1A4-4B0F-A093-B1FEC731AEB5}">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FC8565A1-E2C7-4666-BC34-13A0794FE7C5}">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713956E6-1C17-415C-B294-2F9B99BA514D}">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E9665956-44A8-478E-84C6-5BC82B21E201}">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57E564F6-0FA0-4895-845E-807464B9BA8C}">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F233C29B-A3D5-4524-BE38-539C66E957B6}">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618F9187-8EFE-4BC1-8888-7DF073EC8449}">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CE8C8277-0916-4233-BDFF-31AEDE0807AE}">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F8B8E414-C4A6-4AF7-95CC-034420D21FD3}">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2875F90C-70B5-4EEB-9079-584DD152A0D9}">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01D46985-7D3A-4190-BD2D-2DB2AEE56742}">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1D0261B0-528A-42D8-B6A3-E735A060C820}">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48C52E5B-4802-4A63-BFBA-BC48A0E6EA08}">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C2E1D8CE-3622-4A4D-AAF9-FEC317DAFE02}">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B1CD6C9F-B375-4CD7-96CA-52FDCF0745C1}">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89808C96-D971-4034-BAF1-B25A722B3612}">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A4708F08-C532-41C3-99A4-BFC7C3D63497}">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0481BBA8-BE93-477B-96EE-0D448C864C45}">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41D84A67-4579-494A-80D9-1AD58331EA22}">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91273133-6ED1-4730-83F0-A5E9CE02F8D9}">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04F8E02A-3FCD-4768-904D-96A787844E86}">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864454B4-B7FC-4936-B27A-D8A197A4A81F}">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D6C54230-525F-4482-992D-A411D2F64215}">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E3851143-1BCD-432E-94E2-199FDEA7E834}">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BB29791F-6FE6-4517-B513-9DF172E5A62A}">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9C7F6262-1434-48D3-BBBB-44BA33303A92}">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2F515957-6263-4A5D-B850-D33F49AFBA16}">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69657563-85BE-4630-98E4-698449168E85}">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6D333A91-5414-4430-90EB-BEBE10A077C6}">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BAA01388-DB6D-4C9A-B51B-26A2BA7000D9}">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465C667D-B450-4ED3-A533-9CCC7B07F8D4}">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299BAB13-94A8-4F3C-8715-F5C4B5DE4105}">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2EC41A97-87D7-4412-9428-47C264C91AFC}">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85A5D12F-0E03-430A-BC7B-F482200DA877}">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EAB7D7BB-1C7A-4B34-AEDE-6EED54714E2F}">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163B67AD-5483-4FE2-8A8B-6AA8EA0CEDDA}">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A6E33790-EAE8-4280-837C-6436AF8669CB}">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3EA3DF32-32AC-4CD2-85A1-E6F85D881E81}">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DBDA6C94-9F54-41BD-AA2E-02D9BB8CB8D2}">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35C35136-EE77-472C-9694-18909621D6AB}">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4AF72624-5283-4B2F-BF21-C6B865FBB33A}">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36C2A91E-EF61-4687-9EE6-C74F479D619A}">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48C96001-E724-4951-A9D4-4C55C0F09B39}">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14C482EE-727F-40E2-B8D3-999E54E8CB53}">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671A3B5B-01E4-45EA-BFF5-ECC4C8492D16}">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5EE71546-7A53-4B62-8136-75A30E04276C}">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6C9818A6-CA8A-4F76-B560-62486AD095B2}">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F56A72FE-EC3C-4AB1-9D4F-C4C83EC6AA78}">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BEE144CC-30EC-472B-BF9E-F4825167E3BC}">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5A00FD7C-322C-4BC9-8960-6C8D54187325}">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9D00F4C5-2EDC-42D1-B15D-360A1AB949E6}">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FEFE8627-2568-4FB0-B0F0-3A9079BE03F7}">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AD2C8F9E-AD07-4B9F-A3C5-CF32D54E8F29}">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4FD65722-D07D-4A14-8CE8-3E7521F6B43C}">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46161823-FE1B-461E-B1C5-A618006F3984}">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7EE8A43B-ABB2-4D90-9A3C-23E077682B1A}">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F708A22F-C9BB-4B7A-90A0-AF741412F780}">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FC2C3C61-22CB-461B-B1E1-53F9AA4D6ADA}">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9C8F0167-4A26-4063-AECC-4B59B815A68A}">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01A76305-A96D-41F2-9BD4-4BA4E3C9E685}">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AF1BB41A-BC66-4502-A746-F12A3DDE3F0F}">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AFE05199-0F54-46B5-9A2B-36B77F76FAB5}">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B43BD9FD-0767-4103-BA65-F9F54B4B65B1}">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D9A84150-08D3-45FA-B53C-2350E5FD423E}">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3C2D994F-5856-4F4B-81BA-61F4E8385026}">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3048EC49-97C5-4A48-BA1E-09CF7DE6F5A4}">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D4F98C8E-E46E-4C8B-BEA0-BEE88C63357C}">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216AD64B-FDA8-4E7E-8292-55481580BBE5}">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C637FCFF-8A92-4CA9-8170-5F18AEB3DA99}">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8EB99556-ACD9-4660-AB53-4E5AF405C510}">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41E6218C-3D99-4F9C-A816-A0F9FAA60335}">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B7778548-779B-469B-B889-F3CC3B23055E}">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A295F76C-DC43-4791-A6F6-11064B55776F}">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CB3338AE-729A-46F1-B5C1-2A8FD8EF9B2F}">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5B2B6359-7CB6-4E77-AA71-F4DB2D6B8462}">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61E65216-BEBF-48F2-BFF0-0DA28F400197}">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71D410B3-F808-4A25-AF25-436A6F54D8E3}">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6D5B9190-2332-4396-A3AC-165E5996C259}">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41AB8AA1-1E7D-4B4A-8248-1146A9D58DFB}">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C1388DB7-115C-4685-913F-446220B63DDB}">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613C902C-6B8F-416A-BADF-0C46971DFDD8}">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B81D915D-6012-42F8-9D66-7D0734286DA2}">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57D75AED-49CB-49EF-AEBF-CC6940844ECF}">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2E845DF2-CDBE-4E03-9B54-4774BF820EDC}">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C8DA5155-7B88-4298-8169-C6EC01B70DE8}">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0A004386-C9B1-41A4-A21A-D9E22CC26ACE}">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B2B12E21-9350-4B35-B95F-B97ED34D8FCA}">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D38EC37C-976E-4807-92BB-5D48F890481A}">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A126301F-6DCE-4723-93BF-3E7A0108F656}">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17A53D59-5897-43BD-92E1-E348A457C603}">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A0E7EE7C-2119-4A7E-B5B9-75DF04D8377C}">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1A01D896-8C23-4B1C-B762-30E356153302}">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392FF8B2-FC10-422A-A1DD-26C87A4BAE0B}">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EB00816D-A471-4CF6-9FA5-823D274070DD}">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8DD8F4CA-5847-4F6E-809C-6B3D06DB46D3}">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81D686EB-1039-4911-B971-91E9DDC3FC65}">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220E1A99-5784-4C6F-9FF3-E4A41C06130F}">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21F7C934-4AA8-4CC1-96B1-ACEF8BEC5F6C}">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92819939-8239-44E8-AD0D-7BA91623ACE2}">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6A50860C-316F-4F2B-B62A-65B95818E957}">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6067E5EF-C299-4F11-A7CF-775F1C5112C3}">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C15961CB-E90A-4BE1-80D6-617F8B38F92F}">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7CE1A4B1-225A-43FC-8568-EA5E575B398F}">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3831C757-2DE1-424C-93FA-F5D631F14E05}">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8BF43130-0E11-446E-8D81-218CE14A3B71}">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A5F35A05-E9AE-4599-AFEA-F017F8B1DAEC}">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B8E6C6E0-010F-465D-94CE-B950407246C9}">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1D1D3DC1-80DB-49D7-AC99-F92024093C28}">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FF787CA2-B9DE-4167-B8FB-51FD1FF67D55}">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67707BD4-2C54-4EC3-B413-32181B897515}">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01C20078-3CEF-481E-8B92-8A68809FE10C}">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C754FEC1-7882-4F5F-A1CA-E73F0443F846}">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6EEEAA4E-EBB3-4F79-AD6A-F6972B55A2AC}">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F51416B7-95A0-4CBC-9BAF-08B18C770C29}">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CB617A8E-EBA3-4B0F-A49C-796A6A3B7E2D}">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30E5310D-2291-40CA-A18C-FEB5C6256DCC}">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92255755-1445-491B-B47F-4FE4923329F3}">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D5244F48-73F0-47D6-8F8F-4FF3062984EE}">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60F4D7DF-028A-4007-8F10-DFF49D211480}">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06B95B08-9D87-4048-A2B5-F7F67D13E63C}">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93751E27-D0C6-4BE8-8754-8EA145ADB02B}">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2E45434E-9643-49A5-9B58-D2F4DCAE8C31}">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6B9F9379-6B78-4A94-943E-CBC62A04B8E7}">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4D7E3A91-25AF-4002-B499-6E0BB392D06A}">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E216D463-63E7-4588-AB36-CC2796C5B708}">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2D5D05BB-F289-449E-A088-00A99939421A}">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D573FD3E-D7DE-406F-8B12-E2456587D668}">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DF2C8216-E35B-4A06-9A90-364FBF4B6E83}">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F553182B-8365-4293-8FCA-8F7E2169F12E}">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890ED5DD-6183-4BB6-86B4-2924E24763B6}">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D26EFFC7-2BA0-4025-B3C3-4152F36C8048}">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EEA60701-FF51-438E-A844-CD2B7F0D921C}">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685EEA92-F49A-42D1-BA86-12C6D4BA4D9F}">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8E8C44B2-B628-4B50-85EA-2B65E8C2326F}">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9E0A055A-9283-4191-A35F-91A38DB0C2E0}">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687DF679-7B81-47B4-A702-1B8DDD00FBAE}">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14ED2BEE-1E1E-4229-8C46-BC6B155FB5FF}">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C4A683EF-597B-4F73-B587-DBAE29918421}">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157D1521-0F16-424A-9E88-84626D3DF68E}">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915E0BFF-72D7-467F-9FB3-55B2618CC5FA}">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A174A825-9699-4506-AAE0-E8F205982EDD}">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AF30F28D-509B-4ECB-A13A-2BEBF9315130}">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389803CB-6FFB-4787-83B1-E8D63948DDDA}">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CDAD4288-39CA-4335-B6E9-9C5D119EFC2D}">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AE759755-0D7E-4F7A-9612-A71A8DDDAE4D}">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7D3AEE9B-E49F-47C0-9A2A-15A880CF7F81}">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4D288798-FB01-4690-AB9C-CC6377966CBC}">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3004B88D-26AA-45ED-91EA-AA42CC877A00}">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58C8B9AD-1FE6-4514-950B-A12F96D02BE4}">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A2CA93EC-FEF0-4C3D-9BC5-FC826A69C3A0}">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C4B0D051-E044-405D-829F-447914D7EB76}">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10A44B5A-106A-497A-BADA-51C8BD08B374}">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C071A7FA-3CD4-45F7-8285-5C495A4B8FB1}">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FDBD7A60-9B27-4075-8D87-74E969771FE6}">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BE88E15B-DB00-4B73-B8E8-668AF6F7DD30}">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775693B3-B4C5-48B4-9E06-4FD5D1EA4111}">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B8F72A2F-EA14-48D6-8DAC-9799C4395578}">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E608ECAD-D3FE-4AD6-9A8C-9BC130129A97}">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FC9D00AD-F1DD-41FC-85D5-ADCB4965E654}">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48ACB59A-DB8A-4F74-8087-663E3553411E}">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4F92DFBC-4917-4EB7-B64A-00EF62EE90AD}">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0D9158EC-4967-4EE0-AC66-44FF32417264}">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267A6231-267B-4D04-BC4B-677593FC0239}">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37BC4A90-A881-46E0-8001-0928C8AEBA36}">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294D1BB7-12C7-4FB9-84EE-BE6B03398A21}">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03E12414-1F51-44C1-A4DB-EDE916383C7B}">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2B7F787A-C708-4982-BA35-A234B1E3A031}">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35A874D8-5709-4072-9A4C-49826C08267E}">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D50048ED-E57A-441F-A081-64C0FAD7E9F9}">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F0E3CC0F-A619-43AE-BD75-29A32B7DE09B}">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4F4C894E-FD68-4E44-BC02-14916747940F}">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BE13F458-C151-4B1F-A62F-27117422FB08}">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8A4EA9F2-7316-41B5-A3B2-0B9D9B8E8DD4}">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E8A2ABD1-178D-4D3A-9EAF-7B0995E1DAFF}">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66A920BE-A68C-4C11-848B-4C7E468B54A6}">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BB803D38-D65C-4058-8655-4B43D26DE209}">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1107D4F3-E4CA-4E97-9123-1C1D25A1C60D}">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DB49C4EF-6D37-4ECC-9AF1-B5B4D65690AB}">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6E9A2908-4147-4A53-8420-729969F523E3}">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DCC6A06E-10C4-4DAE-99F4-058A2FCE4074}">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FDEBC9A1-795B-4D65-8954-E961EC1F427C}">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2949CBF3-DE43-4222-9EBF-A2D5876AA0B0}">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FD990568-BEF5-4CCE-80CD-6BF725A7601E}">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54F156B7-8079-4EB9-A3CA-C7DE4288E2BB}">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42BCC04F-0358-4328-B019-1278AF061F04}">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F0B179C8-04DD-4B9A-BA22-7CA30F78C5D3}">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5C3A7491-83FD-4FE8-B774-4B91C59E9CB1}">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57FD6247-6E5E-4935-83B3-47717F819735}">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E649301F-B1A6-4CE3-8A42-E7CFCFFD7CE3}">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E9689F8D-D7B7-464D-BD54-4F79AA188807}">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01014B45-2549-467E-838E-9E91AD356CB3}">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0FDA63DC-ECAF-4D37-BF49-407D7B5E5EE8}">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B98B3413-3426-41B3-BED9-0E28B025AAF5}">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BF61C1A0-4A9A-4618-A7F6-B6511FA9F53E}">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5682E50B-5DF9-4856-A2A4-DFEA78FE6F7A}">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8351F90F-4E65-4811-AF39-4E6936A5953D}">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E3DA3C30-64F0-4FB8-A0F9-A4DC3A882A45}">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D1131F0A-63EE-4986-848E-904DD9FB6FBF}">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4BDA61AA-C8D8-450C-A958-65390105AE60}">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E8F558F4-25F1-49CF-840F-C814F979D668}">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14655B33-B065-4018-894B-8F9C4602D430}">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13949C64-6A02-450A-AFDE-72F8C187BBA2}">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C3ECE8F3-E582-4CB2-B7AE-70D2E33B254B}">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760075CF-22E8-4CE4-965D-F33231218B0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72BCBA26-9C1F-496E-A1A4-2BD3B91ECB5D}">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D6E390E7-8772-47E2-B33E-95E3BF86EEA0}">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B02EAEEE-D3E6-49AF-8417-F8BFF81396DD}">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5B63B742-497E-4440-BCA9-BAD2E897BDE5}">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8D5FC879-4A54-428E-ABBD-7C787421CD50}">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A0705D96-D13E-4FC9-A2F7-88391E858BEE}">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CC6082A8-8FE7-4A9D-81A1-F2AC6090CF93}">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898A0180-B3FC-4C28-8700-1273589F5BC8}">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5616E1BA-815D-4B99-9B39-BEF91402D538}">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BC2D5CD8-E774-4783-9C7B-2F1526F4BC67}">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39847C78-A1AA-4400-8982-98DD2E4F2FA4}">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00ED4AB3-85EB-49B3-9D4B-B4A237F17415}">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94CFF60D-A13F-4C5D-B090-B488DBAA9EB0}">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DD48CB47-60F1-4EC6-B17D-63BEC3EA760E}">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A7A73D81-6243-4D7A-A14A-C0F5D9C775FB}">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33B4A40D-8058-4EFE-9DA9-FB0348620C35}">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69513BA8-09C1-446B-BA6C-A8D661F2730A}">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EFFC0322-4AE7-4F1A-9ECE-4F006547492F}">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568217BA-71E4-474C-B725-FB88130F2B2B}">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3C6D08E1-0C4C-42B4-A698-0C3ADB31F431}">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D1954963-4D91-4DF1-A8BD-A9555E7BDAF2}">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2C0E955C-8246-43E3-A261-5FD488A971AE}">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B7144D63-5209-4556-B8C5-568AF5ACBABC}">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B86D78BF-DBD7-4CA1-9A9E-3C2F222929D9}">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58075D75-018D-4D13-99EC-EAACADDF6DBF}">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322C0BEA-61F0-475E-8BDB-AF02577CCC81}">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217C030C-F64A-4099-9405-DC28096B4F3E}">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D2BEE986-25A4-47FB-B8C1-A0BB54307496}">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20A1596B-3EED-47C1-930E-6F0163FC3A80}">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051D0F1C-3999-4104-ABEC-C697132C5926}">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2A9DCD54-FA53-471F-95C3-A995FD7386FF}">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C86DF3D6-8DE1-4267-B014-97CE6F1830D7}">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BB8FF10C-A415-454D-B360-1576ABA38B02}">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BEA51A54-CEAC-4782-B360-34357859C8D9}">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19739FC5-26EF-4A96-AA01-84A411360D4D}">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79BB4D66-8D2B-42B4-ACD2-4F96988D58AB}">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4D127A82-82DE-4760-8013-1E863B202079}">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DCF6E759-D08A-4407-899F-7EADA9F1510C}">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72924E34-902D-4C4E-AEC9-23944B25EFB8}">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F665E2BF-1A06-483E-9351-8053B0FC1FD2}">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7BDF5BF5-B4E3-400C-BBE9-F28D73101F20}">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077A15B7-FD7B-47F2-8D5D-E9E449EA1C05}">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5BBF87EB-31D0-45E3-A667-E786331025E6}">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DC053C69-44A7-4CE4-86A6-F1BCC180AD5D}">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62E19B6B-AAF0-4CC9-9EC1-1F3E61585602}">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53E31644-A4B9-4C1F-9F95-F0F8875668B9}">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8F1C476B-334E-4866-9071-3026B8900BC3}">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FF5AF1B5-20AE-4531-A3AC-AB53334D925F}">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7DA8171C-707E-4ED7-B674-495DF37E22A1}">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F2F5A91C-E053-40C2-9E5F-A0BF3338497C}">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B97BA4A4-776E-40AE-8DC3-B880950B5586}">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78A1B2B7-F4C6-424F-9A5D-60AA077AE1AD}">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B7005C3A-2388-41D3-AD62-CE5698567C36}">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7450F96A-FC3F-4645-B042-9ED137564CEC}">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E4C320DE-DA8A-46B0-95B7-5F8A290D47E0}">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2AA16292-82ED-4163-BB41-37861BAB058B}">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B17538BA-C366-45DC-9465-C1EF63673FCC}">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37B29CEC-F09C-43CD-AC43-BA686F43B979}">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7BF2695B-ADA5-454B-A16D-34EEC8A5558A}">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9C0ADA67-C386-4859-B9AE-130F0247AF60}">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E91925D4-5DDF-468E-8612-D6FFEB1428C3}">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AD030FBE-0E43-4704-95A2-A42D732268CD}">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E2F2B093-8A4D-4F55-B1AA-187DF12DCBC5}">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1A124B7A-C6F9-49D6-8DFB-3B335E0B6DC3}">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1A885873-3806-4D95-BCC4-7B9C603B3B3F}">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171E7A72-E319-45E7-9069-2F406086C901}">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3940BC38-B3D4-41F8-85E9-B01F76ADC1AD}">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E29F6497-B79A-47FA-9B13-F17762E9A873}">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7AEC8DC0-CB56-41C1-BFC1-0627FD174970}">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253246AF-194F-4218-A3FC-8989C81FD7C0}">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A841A802-D4CC-41C9-AD96-8D507A47852D}">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3C377AE1-8B29-43BC-9F64-06048361FF38}">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9B5C1224-9609-46D7-B675-328172939E00}">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E0975E9D-5D52-406F-8A0C-2725E1B9DDA9}">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7EBCD41D-4780-40BC-B009-BA5026ABD638}">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88FAE293-250A-445F-BAA4-6096362946DE}">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46BCFBCB-5C90-4ED7-BF82-8CA340399445}">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A1D82570-AE09-4A7E-998A-844A33C3DB28}">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3B929929-916A-4901-AD59-3717B39672A0}">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9901489B-21A5-4866-B43E-7662DE4E549D}">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DBAA9C96-3AD8-44BF-9E60-8AD3788CA89F}">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1D501FDD-BA68-4D75-B5E5-5F8B41DA9D46}">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D932F348-3C1C-4748-8576-A570D1E1EBC4}">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D9BA6AC0-88CD-4B5C-AF01-1C13B10645D0}">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494E8DC6-F83B-430F-82A5-4C61FB8A55C1}">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A7CE2A2C-AA78-4333-B024-AA1977971120}">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E0666910-AC9C-411E-8DD4-DE6F99B37599}">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BC8BA20C-C730-4344-AA7C-A96AC5ABE0F7}">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24C15998-D4DE-4B3F-B733-0B082BABADA9}">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4E8B7C46-5855-4B68-94D1-E4E22AB04B1F}">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2C6E8BEC-BFEE-4ADA-B2A7-5F9CCD3F5757}">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629194EF-A064-4734-B722-229392C50575}">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7F8F7CD2-D2E2-4A04-9061-314533169BC9}">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353760F4-F2A6-4367-870B-94F1E4AF778C}">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942E64B8-A3DB-411D-A686-F996378D98AB}">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2008FBFF-766B-4644-B618-B64F574EC71C}">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8C079260-A3B6-47B2-B9AA-09499993791E}">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4009DB31-F83A-40EA-94D4-9A8F0C037F08}">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A2CF2B05-2595-470E-A9DD-D8CA9112BA4A}">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473477CC-2E4A-433B-95B6-F61DAB2B3AF2}">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76195298-ADAF-47E8-B9E2-554C169A9A8E}">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C299E9B2-8E8C-425B-88B6-52996C7DECF0}">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F9CCD47C-CAB6-4C9E-88E8-76E3F86525AB}">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53BF7E14-EA95-414D-B829-D0E6C7E02E71}">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04B04F09-41FA-416E-A574-70D92AE68296}">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0ECA8249-25C7-4AA2-A2B1-14F755A72AF1}">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9AB2DF5F-2C5C-4AF9-B6FF-D133D94C9EED}">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BF568D7A-20B8-47F2-BCA7-B86FDF0ABD19}">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44D43CCA-37AB-453B-BEAC-49D5DD85CF57}">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B716AFD6-3F41-49D7-B3CA-378079C0EE8A}">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7E226B58-E097-4392-90F9-3D7525A1CB5F}">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ECCBE43F-FCB9-4F95-AF5C-7BE8C036196A}">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0E337C1C-79D1-4577-8FEE-58BF00820627}">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07F157F1-6201-4AD2-93F8-A2D226F61140}">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B869E206-EC65-43EB-8A42-BD568E6FEDB5}">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44E51665-80F3-46E7-BBB6-F477ABA181A9}">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6F604DEF-4AAF-40B7-AC51-CC9A64B918DC}">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0A922277-660C-4A1A-A4C1-0976E40E42C5}">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D8F4FFCF-2A68-43B4-9728-9ACA811CF674}">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F474A675-8D9B-465B-A143-4A683F74E121}">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FEE1AF0D-43F8-492D-B7A4-6B741433C00D}">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EE84F71F-1173-439D-8622-9BE25D2C0FC4}">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8695EB42-B899-4704-B610-7F0991264EB4}">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60EB5F67-6380-4D3F-948E-9EEF97F4EECF}">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836351E7-D500-4611-B33D-35C51305A847}">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7087D4A6-C7D5-4BA2-9B0B-8E593D3525F1}">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50B56687-8049-4047-96F4-F9048517DC37}">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3E9E793A-E76F-4269-9098-9DE54A396D54}">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BDEC9E79-49C0-46CD-9E03-C3F04A98C234}">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89FC6ABA-13F1-4E10-902F-59BA4CEA70EF}">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FC880C7B-9A65-44A2-83ED-A45F087454C4}">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3279D3F5-CC70-49A2-B54D-7039C95017F7}">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03A046BB-58BC-43C1-B97F-76EBEE214814}">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6F2B0278-D664-4A81-AD25-E1FC4614AC28}">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AB9CE840-0CA4-4B71-A0EA-5A740F115ED3}">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01BDDE0F-166E-4488-8707-8C8EC6ED92C0}">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C2F7A80E-695C-432C-80B4-EEE3E4F241DE}">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48BC2997-CC1F-41F1-B4F5-A342421B2935}">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19EFBF7F-E086-4125-910B-FE206F1545B2}">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957AE3EF-2D8C-45EF-90D6-5B081FEC2688}">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011E8F31-DB85-4B8E-884B-5E92DC619AB6}">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093FCD54-78EA-478A-A394-24B0E874B53D}">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65D12AEE-BF7B-4FB2-943D-8805119E3A46}">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A1F00B92-1A96-4FE1-955A-C62B1562D04B}">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CC73F6BF-8885-408D-9078-C4EF3380615D}">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BA0407CB-4960-4940-97CF-B27810127304}">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E697B686-839A-4956-9ECA-53241108F066}">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1F547D19-6465-4103-B6CB-6E22B93B815E}">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1BA06AEE-86D1-4863-93AF-91B3B0699D5B}">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15342A3F-F5EA-4455-99DB-5744A2928400}">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8DFDEB49-B2C3-443D-840B-23D389EB7DB5}">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723C6EE4-3BE1-4D0C-A8DE-EFBF0536ED1D}">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0BA5D583-6B09-4F17-B29C-3B95770545FB}">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ACFD8074-215D-459F-BF00-F1EC7EA48FB2}">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DE6A180A-3402-42FB-BA7E-606FA11171A5}">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86C55BF5-A879-4928-9704-E525231F9241}">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3844A559-AD12-478D-9CF6-16C5F1330CB8}">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B070B41F-9817-4DB0-827A-CD6BF15656C7}">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D7FD8A3F-2DD8-438F-9F4E-E6D1B3321012}">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94692A86-1635-4484-BF12-438C91158A3E}">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829CFE32-1E6B-4ED9-9D52-508C51B1F6E5}">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421083F7-CFAA-44BC-869B-74F2C903DD07}">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389AC634-AC6A-46BE-A922-2399FEBF4021}">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6E6A65A6-13B0-4C4D-A899-59A5F1D0ABDF}">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8F293CCA-FD8D-44F8-BCF0-F079CF234C1A}">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FCB43FCA-E724-4F97-84F7-B5D243B5EFC0}">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4EA2E392-BB9C-4D7D-8CFD-24AA15A535F6}">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11F173E6-B461-48DD-8050-866134C721B0}">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D30C9A7F-5CE6-449F-BC43-77E0765132E3}">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C6D0D1F3-A394-4063-9A6F-D9FF5D8BAE79}">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8801463E-9572-4E6E-A598-66D93DC85FEF}">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166634D0-88BD-4F28-B17B-F21CE1A8929B}">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8650FEBC-5936-4DBF-8004-4AD8487B454B}">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69984EAA-4962-4236-89C9-9E548F512BEA}">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B4D56B90-154F-42B8-B3D4-EA95E0ABB755}">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2DC07FC9-DF68-4E30-A766-D2D5414F2D46}">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7227CCCC-913D-47BE-A45F-AD009773164A}">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5232D8F0-F1FC-475C-AC22-17C5E244BED3}">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5F805855-35FB-41D4-9F3D-E06D4895E4D0}">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09CE4C02-408C-4406-86D8-98FDD6E3F915}">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DF333B93-A4B9-41F9-9474-698C45D1AE64}">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685D72D2-064A-4426-A601-6DC3D0941294}">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1D362E22-A8D3-4355-91D2-F7C444CF5AC5}">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FFB235C1-9C36-4FE2-8EF5-F62E11BE1735}">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4BA4B9D8-36D8-4627-BA0E-7788C76A4AF9}">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7CC5B6BA-EA59-4241-9702-789912B35462}">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479A7BAB-5698-48C5-B31C-14CCA9231C1A}">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6BE7940B-ABA2-4E14-B6DF-A6AD6D43C3F0}">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4D3B0EC6-708B-488A-A4F7-65E6BBF67B28}">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4FA7EDBC-0FCD-4027-B974-B08C6BA6E37F}">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2CE2648A-291F-49B2-AA0B-685DFEB11DA4}">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466E3804-A00E-4988-9981-F3C6D5AFE4B7}">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2624106F-22CE-4A63-BEC1-435966740ADB}">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4EAD5FE2-09B0-4F6A-ACA9-9AF6A480C368}">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1CECE0FB-E67C-4735-ADAD-BDBAFD02C909}">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6D536BC7-2232-4041-A3A6-AC325AAD407A}">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77DD6D89-3DA4-456B-BEAC-D25A34697EB3}">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E977B611-6BB8-460D-B017-413C77BA9832}">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4C717F8F-DA58-4FB1-9006-390FE9CF198D}">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15CFEDA2-D86C-4178-B0E0-5D09D88F54A9}">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FE4326B8-F7F5-4686-BB6C-28E4F6A45169}">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AB07A1E8-F34F-49DB-BE9B-973BA137DDD9}">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AAE817C6-493D-455D-AAAB-CBADCDB22437}">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DDAD9342-7015-47E0-9BE3-246C1CCC154F}">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7F9505D2-EF6C-4474-8754-BD3CB360F130}">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17679CC7-2989-4CF4-8ED1-ABE7AA43BCA5}">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2D2DD8FD-54A2-48D3-B218-4A803F83C83D}">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D780DF07-DD07-4109-8E75-D06268A84E5D}">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29CCAB98-A5BE-4621-A822-FA50976093C6}">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F7128630-F0F8-4490-9627-A34D4EBC2F46}">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CC88B26C-7DF3-459D-BB19-64336C2D5F1A}">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45B6F6BD-51B4-4253-8DB9-C549066D715E}">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B4AEC522-EA0C-45C7-8820-E194A51B0991}">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5EB2DB78-7FBC-4CDB-AB28-D8834E72A564}">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BB35A6C4-CD22-410F-8561-FF219218D36F}">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BE080DCD-5475-4EF1-A606-209557168592}">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A561F8E5-D6A3-41BF-985E-0DFB72C35ABB}">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6026B00F-6B4C-4F22-BA8E-2A2AB7B20D2B}">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1EADDBF0-B7EB-4D50-B07B-F2DFB839252E}">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80196DD7-B1CD-4E82-8F64-BBA32A80768C}">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3DB884F0-0B64-4964-8D69-3414F2BA01A1}">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917866CB-4A06-4492-B683-741EA38550E2}">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C48E0FC7-3E08-455B-A47A-0B207B10F540}">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93728DB2-678C-4242-AE8D-7A8CBC786739}">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CA50B94C-E848-4701-9652-B782E00289CC}">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6343C610-0ECE-4A14-B0C1-13CCC6F8420B}">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2CDD1DC6-B383-4A08-900F-83CBF6D348DF}">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326627DA-C36C-4B1C-81B8-FA02EF25C6CA}">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92BFBB6B-176A-4E28-97F6-63FA4C8689C2}">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2B69BF17-5882-491B-9F76-9196786DD921}">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116F3478-7E72-425F-A914-C850C429EF54}">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D0FD72C6-198D-4DE1-9146-8B17C3C0293F}">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8649360A-E06C-4EC5-B37A-E7FE40BA2231}">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496B2A65-DA91-4463-BABD-68A20E259F78}">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E432EFFF-E00A-4040-8751-EAB04EC0F4C9}">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23933EC4-BEFE-4247-8866-18CBB62A015F}">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3713985F-7EAA-4B15-B5D0-7F37879B9122}">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02A8868B-C186-46F3-B686-D38F8078E012}">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2AD8307C-835F-478D-BAA6-60098A3E3652}">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3C766DE9-A487-4815-B4D8-F64A85395B4C}">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B5FB5925-881D-48A3-895B-34F0FD3B7CBC}">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3220ACDC-70D8-46A4-9C63-DC240BC35FDA}">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849A5DFF-1939-4EF8-A9DC-731EE5B03877}">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78AF355B-F173-4726-89B1-764BC22C78D0}">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3D8F1643-C475-4BEB-A345-9CF807E6CC62}">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31892ADF-1C99-4C0C-8089-0BFD5B68D113}">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514E723B-5FB1-4BF6-AF95-593C90F94CF1}">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295456BF-D2DD-4C53-8F74-9A97F17B71D2}">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D8A4DC36-4822-4601-AF2E-8DB34E7BE6F2}">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8EB5CB4A-89C5-41F7-8073-FE8AA97DD70F}">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EFFDFF58-684A-4B3B-A59F-5985267F40AE}">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75858E74-858C-49DF-A886-2946CAEA6F91}">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A63A1A94-4272-46E4-A963-12EA4DD8CB0D}">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7172026D-FAB7-40A2-A95B-4D1B3B7FDD42}">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A659693B-EDBE-4335-A776-6EBC7CBAEA48}">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0E891C48-CE5F-4B71-B37D-9CF5A6BCACC2}">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3A85A9D8-6D10-489A-900E-EF33F97064F0}">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76BCFE7D-C7D4-4993-A8CD-A700544FFAC8}">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FA5A0E91-0709-4BCE-8ABC-E701A143A532}">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8F11F93E-F13A-493D-A6F5-25709190BD33}">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8AF8E296-170C-4DA5-B1E9-88481512D004}">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3E43DFFD-468B-458D-B38E-FC77D1122FAA}">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EEB678FD-0931-4DA6-897E-8B81BD6C8726}">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2467D0C0-28A1-4919-863C-88A3722A55EB}">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CE86E32D-CC9C-4E92-BDAD-71484D026E1C}">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5252A41F-9401-48E6-8C08-DE6A79D6611D}">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03377A40-9F22-4FAB-A577-3882D580712B}">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D0557707-91E1-48C9-8A79-44613F89CA44}">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58A3CEEE-7299-4548-B545-8C30FF6D545F}">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BB9B6B3D-9EB5-4D31-94F5-A457B32DEF6B}">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AAECE3CD-7E16-479E-9AB8-D71F328B0E2A}">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47DA183B-2BE6-4F65-B8D3-99AE443056E1}">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1E7AE472-5C08-4BD1-AC73-F31EEB657874}">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9B37F0B7-80DD-48EA-A921-705FF5E789CD}">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7077189E-5B50-4D34-9345-C28B5DB82E4F}">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1D7C8A84-F693-44CC-BBE9-0EE5D61C1F7A}">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F45B12CD-DC42-4849-A611-BB1ACAAE601B}">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9A6BC4FE-298F-413D-9E2D-D7600F8887C3}">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377CA5B6-040C-4DD3-BE7A-1392F63E58DA}">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D1BEC878-EE93-48FF-9640-4B765C9E1A52}">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797E0278-FC07-4E16-9F46-8D7FEE5C3450}">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6D66F8AF-68A9-4F45-89A4-14F1328EB9B5}">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957C7DC3-2A13-4709-909C-9FF060CFC71F}">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2455148A-B255-4783-A6F4-332285B945EB}">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D6B36620-3BE9-4452-B998-FB83976332F0}">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9D8001FD-7298-49BF-9BCC-1D4041BFFC6B}">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2E74838B-CE9E-4E00-A47F-2FADAA31B305}">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475CF162-6404-4774-919E-FEF1654C404B}">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CD6EE093-EA6C-4B02-9FC1-F6E4F68A8D84}">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BAE97E68-CFCC-4F54-B449-49E4FE08E319}">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66BE2FFF-B37E-4FF8-B4E3-3194B01E7B97}">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F500289F-FD35-4C57-867D-C2BBD767EB85}">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DD86A60B-E9FF-413A-A63E-4AB8A33721CC}">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E6461196-9B40-44A2-B9DC-0D8F5F1F45B1}">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55F36A13-5B7F-42D4-A47B-33BAFC3A6218}">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45A2E9B4-77C4-43BA-ABF3-313F0F967147}">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96CE91CC-97DF-41CB-B846-13BC58CE594B}">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3DA53AD3-EAB2-4794-BA16-6C2324C521BA}">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E2A4376B-7145-4F0B-8DB9-3D6482B01FBD}">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669D0918-31B5-4439-A0B5-B4F25FBF82A5}">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12835012-14B7-4DC6-94AB-29655F83CD7B}">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308C5EA9-A236-484E-B578-4B8EBA06CB4E}">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35961596-CDA3-496F-9729-BED50692D2CD}">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34182A13-7918-4599-92FF-1B87C4721CDE}">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4CD69993-E36F-4774-9968-2B1AA5EF38B4}">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96E0313D-C641-4DC9-B1B1-14BF39BA8641}">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C3295BEA-8090-469B-951C-69E4272F49BB}">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5786986E-5423-46AC-B92F-967CC8C25869}">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9ACA996D-95EB-42BD-87F9-4EC7A8FB7DA6}">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EAD3C270-B649-4C70-9A68-977B6F312B25}">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7BE7A5EB-029C-42CA-B907-62EF537FAF9E}">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A8CAEAE0-53B2-43F6-B2D9-B648D85A113B}">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E63E05BB-CA4D-4908-8C61-A01D5E15CCA9}">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84314D16-C641-49D7-81C7-BCEF760FD51C}">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BD468933-D095-487C-BAE8-BEBDAD37E6FA}">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7FCACBBF-0586-4FD9-8DB2-7B59C9362491}">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7B64F764-FD95-4A77-A20A-17BAF2E17D73}">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1AA15AC6-3AE1-4549-9110-924B4C45DCCF}">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0405AC5D-905F-441A-B89A-391D7458E2CE}">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D2AC4C34-11F9-4C10-A69F-5F1EAC21B841}">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92602C55-3F99-434E-809F-48F66405942F}">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51663EF1-A343-44CB-ABAF-35AF17C19956}">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CD9D2014-BE6E-4421-B6DD-D3B06E1145B9}">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552C87D9-92FC-4FCF-B7FA-447C8CBC00C7}">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A4707C51-A9D9-45BF-8736-FDF544726C68}">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55619179-582C-4DEB-9717-2E60F2D707BA}">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6332ECC6-E47D-4408-A584-42F74E677457}">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2FBBB263-A8D2-4EA1-BE09-DB5C473C0BC1}">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BA7A9296-15EA-428B-B43E-ECAB1ECC9A48}">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5B06B60F-6D3A-4092-9562-1FE2D79BF7D9}">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E9B146A8-9836-44DC-9470-45425AF2969A}">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A7E9AAE6-4732-4634-93B5-A7F02FCD95BA}">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CE571FEF-7D84-4103-8850-64028B4182A5}">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C1945E89-B408-473D-8B62-3CD1E5F98590}">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418B17CB-0379-43AE-A127-F585C3300924}">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967AB30F-E9EC-4539-B143-33D558261A37}">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DC021EB8-57B7-4A12-8C4A-DDB700A7FAAF}">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DC6E8DBF-5BB8-4DEA-A303-2D201CD520A4}">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B9D92DCB-A594-4450-A6B6-9FB0F5FA6C84}">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7CE52EAE-B3FA-439B-9380-B85D932ED0E0}">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9745B797-53D7-4E07-BF12-43B8AD07C73A}">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7AF55BB1-595D-4509-9354-93466341C6AF}">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07668063-BC0E-4FED-A52F-3D0BB61292A7}">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242F574E-B459-4F16-B357-54B2F3894982}">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0057BF04-01A2-486A-936D-33392357CEE7}">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E4828B83-B589-40AC-891D-248AACBB3FD6}">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AF335717-F9D4-49B1-9781-3562E5A21510}">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B166F39F-F1DB-48F9-B810-DE889327D33B}">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F794D692-B298-4571-A447-EA0E1A7021B0}">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36AA136E-FAB7-43D0-B12B-1F328546CB64}">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D6515968-9E5E-4FC5-A71B-C676EDBDFBF5}">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3E064B78-8FC3-49BF-8609-5CEB6C804D43}">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DCF68CC0-8443-4D61-8392-35FAE4003141}">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CE357B4C-8DE0-45A7-9E01-EFA1CE58FB89}">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DCBA1AD9-E0F4-4659-91FD-41AA24B18F51}">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E99B49B7-31A3-470E-8817-DF07A22B8300}">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B32C7443-93D6-4EA9-9A19-A8B62A467B68}">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FD6E920F-4889-4CD2-BF8A-730B44066456}">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D73573E1-CDAA-448A-A871-E69B03C1CB5D}">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68F61552-99C1-48BA-ACAF-C4F28D75506F}">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95935FF6-031E-4061-AC80-1FF11F4370E7}">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308B5D56-DDDA-4844-BA52-5DD72105FEF1}">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3E653F25-2611-489B-97F4-7104DBB437E6}">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ADA22C94-F410-49B1-BC5B-519408E71823}">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C0025228-F2F3-44EF-B402-55B1F870BB89}">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57BA02F4-C8C9-42A7-AE6E-72A4FF967363}">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2A6D7187-940B-4267-8DB7-2215DC89E927}">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A6021DCD-5A7A-44A2-B322-633AAD7EFAF8}">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B5CF83D6-9CD7-4562-9788-42FDFDEADA5A}">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0E729BC5-5F8A-4986-99DF-B41470AA7F9A}">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08F3709B-9905-46B5-B16B-AFE51CB11A0C}">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74937FDD-0B90-4ADD-A27C-1F5455EDA0C7}">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B683B8E8-AF32-48B3-8437-22279B127244}">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203A6C88-394C-4B77-A44C-871FE0223F0D}">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6B6426A7-CD99-4AD3-AEBC-C204A4E1A4AE}">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6A5391F0-20A9-464D-9C0D-842C65C20DF0}">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F49CAA6D-24C9-4981-BD50-E706C7BEFF94}">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19A76F14-A378-46E8-BBA7-5181F1750955}">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CC9D68F0-9177-49CD-A5B3-863AB477E545}">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C25904F9-96DC-4636-AA88-4A9915E2C5E1}">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00196F2C-B968-4756-A226-349B6CA5B8D4}">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94F6509A-87CA-4164-AA45-43243E73E98B}">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712437CA-5673-424C-B0F3-AB595F252F36}">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6677A5C7-132C-4FE4-9C47-A235F8135560}">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9D738E12-D19E-467D-97BC-84A43CDAF558}">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58E3FB8C-CC05-4394-9F31-7B4F7F5100AB}">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B6D4E1DD-AB9E-4A89-B2EE-4CFA2B378A5F}">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16C2E650-8729-4065-9DD8-2FCE8E2DF926}">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182131AA-B9F5-4877-B7F1-13D5F4C60FC5}">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A247BB03-8B46-4EE1-98A0-70EC708C4A2C}">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0365B3AB-8F4B-4371-8659-3F5E26313CDD}">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F7B7EE5B-B05D-4BEE-9C2F-A41B5F9A8E6E}">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964327C2-DBD3-4A62-A9A7-A9E159BE3F1C}">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C82DE449-518F-4ABE-B446-045AA26F01FF}">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8251511D-E99F-4689-85DF-C1BBC6CCD11E}">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84311BF7-48BA-4335-9329-7943047D137C}">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ACDBCC25-C6D0-4C8E-A676-5066996661F5}">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ECD67273-2714-4E32-B5FC-60C3C198E1B1}">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FF8C80D5-C8A9-489B-BCD2-6500DE997119}">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A5F5B5E5-BE29-4B6D-8A52-84BBFABB4574}">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B46C2426-8420-4CBE-AD4F-DA3798A488B8}">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198C558B-F018-4E87-A1E3-64153F9A0BCB}">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454DCD95-2360-4C06-B112-C5230C050123}">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B8A0E97D-23AE-4C39-87C0-EBE7D670AFAA}">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104D0969-1A9A-435E-AB91-C134739915B1}">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E6088041-EB62-4142-B3EB-0D9733AE6843}">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FDF643CC-F28C-4C22-A138-54EBA34D9334}">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302CD51A-7227-4444-95E4-0796AB39A4E3}">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8976CF9B-F3A7-4CB5-BF4E-ED0128CE76E1}">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E9C994E7-6D68-4517-8DBF-868C0822DE9D}">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48512720-8303-4548-9F93-03FE59ADA46A}">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18FBED3F-CCB1-4536-BED5-E1E3FE13C944}">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44F17228-2A36-4C8A-A69E-6DAC88BCEBFF}">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6AD93830-77D3-4B77-AB1A-23DCFED82915}">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23134D3B-0637-42C5-9828-D1204C5F6485}">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EE2128D4-3B2B-4BA5-9E52-532EE56388BD}">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E0419C85-E634-4E3B-B033-3B350A8ABE1E}">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ACA2BAED-A833-4371-AF5B-17C17EBD8EDA}">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B4C188E5-E31D-41FD-8B9C-2AB6A58C6BCB}">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F9E8816F-1CFF-47B6-81A6-16476FC8BBC8}">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7FB21C30-4DA1-431E-8DFE-61EF12F862BC}">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35762416-8375-4933-BA6B-17E2B3C1AD21}">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52A4D76F-31B3-4B8C-A373-0D70512585C2}">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E892CC65-A9B8-4FD0-97D6-165929C04D99}">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9D7048F0-4CBA-413F-AC68-C7FFBDEE9980}">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CEBC028F-A154-4F65-B0CA-BED49BC3DF3A}">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3F2CF253-8207-40DA-B827-1159039E43DF}">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916F76EF-9CF6-4D4C-B5C5-86036F2C3210}">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50734081-F25D-496A-A734-5A6E926A55C1}">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65F1F4B1-0BE5-4D85-81D7-BC588C48BE79}">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D571E707-3A2B-49C2-9150-161515D9F1FD}">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4CBB8567-CF92-48EE-A510-535E6E889046}">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F88BAE92-13A8-4B1E-A9E0-2AFDD098E2A6}">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48C948D1-5E72-4556-B2F6-F96BD07B4A0B}">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4179ECE7-8CF5-4F5E-A83C-70C546AB902C}">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A33B3F6D-8F0C-4AC2-BB73-0CD02DD01262}">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9CF582D5-7BE3-40A8-8DD6-945A93DA2DF1}">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6118FE7F-02AA-4A4A-AA1F-0B552330318D}">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3BE838AE-218F-4EE4-AC10-2445C54FB511}">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31636AA5-5047-419E-B18A-3B579581BEDA}">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49C93F87-7502-4409-8855-B51E1CAEF071}">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59248BCC-3D1F-4AE6-85CA-C3795539069C}">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F694629B-12D8-440F-9F65-0CE159D5DAC3}">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6FF25CFB-53DA-42E9-A99F-C6DB52B98410}">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94DFFCEE-91C5-46C8-83FD-E3BB0B67D3A7}">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5721964B-C83E-482D-A655-FED498C2F3A3}">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F2B4F443-8371-4600-A274-CA19052FBD10}">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13E179E7-E65C-435C-ADE3-4381177496DA}">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A0C3CE01-A988-4115-91FE-A9A382F8C5C7}">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27440B1D-1F31-49EE-975C-3AC76D322F64}">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DE37DADD-D803-4A43-A4CE-1266E6A55BFB}">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7A6CA5C3-C351-4559-B56D-42A6F76D0C50}">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9FBC644E-8B43-4E1A-A49C-F9FAFFE22ED7}">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D60C016B-A207-4898-B9B0-61CB662B6E13}">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48C60D77-CE41-4E32-9901-EDC29D0381E1}">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B8F8E2C2-61F4-4571-BE9B-3127AE7CE4CE}">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4D073FF1-B9CF-4CAA-B6FB-9731B1E69A53}">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60D3EC40-4642-4C54-8464-363A7D903F21}">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A8C02308-3DD6-4EE0-A326-1A6D4F87F2B4}">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E0F8FE4A-6DE4-4A18-B4CE-4D6C0194447E}">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0AB81105-380C-4FF3-91DB-D1069DA46818}">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7D036200-8472-4A23-AF43-BD359ECF311A}">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771B2D5A-81FF-4977-99A2-064F41E8EC22}">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4A24AE3F-D3CE-4277-86F6-76DA523FFD9E}">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75502C85-A0AA-4EAF-828B-7E9162146933}">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889399CA-224B-4DB2-9556-526B9E3350DD}">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D70AAFB0-6031-452F-8E94-4B71A2566663}">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86677A4B-EC63-423F-9968-5C855A31301C}">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BD326E80-759A-496B-8A15-CB9A8A912BBA}">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EF6402C8-8167-4CE1-ABAF-C95250AACCCF}">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AB84C651-47BE-4DE9-8FB0-60868BF7401C}">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3355959E-4F79-4DD7-8239-0A8EC67645BB}">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86BE8319-EE4C-4E60-934F-713C3A053CDA}">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878B6DD8-0E6D-4330-A67C-27DEBAE884C9}">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B7046432-592A-4F47-9D2D-E2696A213340}">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621B773A-5197-4939-B6B4-7983C8ADAE8B}">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E7A5EDC1-9547-4029-82F2-D0B955DD9E6C}">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B268F542-04B6-4319-B428-9EC7DFE7F7CF}">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8983BF28-C77D-4A57-BEB0-8139BE5FA497}">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15EB912C-B2AE-4F51-A3C6-CD29C9CE5917}">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17F2685C-1EA2-44D0-A892-9CCD24D4C2B6}">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92B157B8-81D4-4870-B063-7B0DE9C1B3E0}">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CE6654A5-E7EC-4F36-B1FB-70CCDD6DE2B1}">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17ECCE31-4CF3-4A9E-A49A-729E85954F5D}">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45BD150C-51C2-4848-81AB-A06CD6FCF29D}">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6BB86D11-72CD-4C0A-91C4-191B3DA022B4}">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2B669C09-EFA1-42C5-B3FA-5E5FD025871D}">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DAC7761E-8AAB-4725-BEEB-F65C701FC786}">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556BDCF8-DA07-4007-961B-3EA722723DA7}">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CEA29E96-0E9D-4F2C-B1D7-EF09AA5F2F27}">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EB528E5E-6ECC-47B1-ADC5-D731887FC292}">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3ACCC9EC-7C7B-4901-93DC-8DDA48D64C55}">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D2F28E76-B548-4AEF-B579-C73DBDE89070}">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30766090-0753-447B-A208-F8FDFBC0ECF8}">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BEDA51F5-C880-4C1C-B2BA-693B7CBC6367}">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E8FF7976-82C2-4D20-A1B7-D0E19DC899FF}">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7C24DD06-F61F-41BB-964B-84E65C432BA7}">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8B5D3D44-1620-4A31-91E3-69EF56C01606}">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B3E9A363-1D6C-454E-9579-D3A24FC51DA9}">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2A917D9C-BC4B-4D59-AA61-35DA14A301D9}">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30B3541A-AD07-4D3F-B093-D87CE213E239}">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A922B3F5-3305-4AA4-AFD5-D7F202DBA249}">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48FB30EB-F30B-42D8-83D9-034FD79A489A}">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DA7C4296-1B8B-4C41-ABA5-8D7A6B49113C}">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EBFEFCEE-AE5D-4FD1-A19B-DE19E63C2868}">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D8E7CC11-9190-45AB-9ED9-65CAB218C397}">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0772A3BF-D383-421F-A52B-81DE6EA8C4CE}">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F1CFF630-3440-4C71-AC38-26FB4CC2BD38}">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87709487-C51F-4A46-A6D7-5A21A89FA476}">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CFAD9A67-5326-4235-B916-0D237805B9D1}">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243FA1AA-BED1-4F20-9800-38D95AAFFE11}">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4EF40A21-E863-4B11-BBF8-EEF409387CB6}">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8D9FF5AF-F6CE-4AF1-B5B4-0E3835CE6724}">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3C95F5C8-40D9-40F2-8845-6CA0B9B5EF10}">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FC27CC94-0CEB-4E5D-8415-66D85479E54B}">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4BB5BDC2-40FF-4FCE-84B6-365F57128831}">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C7A40931-B26B-433D-B56C-FCF334E506A2}">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FC0326DD-51A5-4DEF-9B47-C4356F4B30DC}">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20BD1DD8-4512-4B8F-8F3E-0B073AB1F9C0}">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9E85E117-4AAB-413C-94D5-ABE734F66F4D}">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E50EDA08-7B79-4FA6-960F-CFD5F819ED7A}">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D631BC9A-0EF5-47F2-B013-9D36A53BE504}">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6414E3E8-51D2-4A65-8398-4104830DEF3F}">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95D5C692-48F9-4DB8-BE10-3141EAD95D09}">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4D36C2EF-23A9-4164-BD51-1312ED9950FF}">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EBB0B5EB-E219-4972-BA22-6D75707A7BCB}">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65431AC2-BDD2-43C0-B1A8-87E2FB4DDF11}">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01764C67-4F86-4193-96F5-A0BFFCF325E3}">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1C2E0156-AAEF-4F0F-922F-8DA1C77A07BD}">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957F7BA8-7FA7-4978-BA82-9ADBB1879A53}">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70D97024-3053-4182-885A-FF4FE5BC82A6}">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F19D2887-374D-40F4-9BC8-AB6D623B5497}">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30D442BC-2EA2-4D68-BACC-90C56AAADCBB}">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ECFE4230-D721-4FD4-9554-CB930CF54D8E}">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189D9346-39D8-4105-AA75-4B76951EC2FF}">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314681EA-59B7-45A3-8D65-50D51D4E8DD7}">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A6729E97-EA26-4329-A3BF-14594388BBA6}">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754EE1A2-EC61-499A-A0FA-87637E4BDD04}">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19810901-3B66-45F8-A04C-6131465FED83}">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92E73003-48E7-4646-8351-8FA71688492B}">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334663D4-1E24-494E-A9B7-8D5312D07B60}">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A867850A-BABE-45D2-975B-11F62F439F31}">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C058FB20-E52A-4568-B99A-8AB7F4323C79}">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5C2A5237-8CFB-4E33-BED0-AC9899B86886}">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4C700552-4D01-43C5-9697-54F854328D61}">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5D543668-D25E-49C7-A4AC-E4345EF2F903}">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5EED1CA5-4392-462F-BC5A-2EB9FF6CD4DD}">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A4089A04-F534-48CF-91D5-9161444E5DAB}">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9CEB7465-0391-4C18-BEEB-02B942300760}">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A8BD2F02-6B04-4DA7-92B1-EC9596BFB0A3}">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78F70541-6E77-49AB-8337-DD6DFF308539}">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58298E1F-1186-426F-8D22-408D76E1F990}">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2E871FB0-2BDC-40D0-BF81-CFC797E59D2F}">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F879F66F-6641-45BA-8774-7ED66253C0E5}">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4C73AECD-2345-446D-9C2F-6A10924822EC}">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6CD71E32-6685-410D-9A37-951C15E9927C}">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E4B22E6C-73BA-4D33-AC7F-C4928E25AFD5}">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DFC9A412-7C43-43CD-A334-0DBDE09C651D}">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49066977-E7F7-4A41-AF02-E9CB315EBCC5}">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EF445EEE-B6C1-4BA1-8566-5A2C729BB05A}">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E8FBAC99-33B3-4369-AA52-8582C7831011}">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FD75A347-1DED-4BC7-B117-05891DC41641}">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519D303A-2C5A-422D-A711-DCB35D87794B}">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FAE29A27-5979-4FFD-90AF-F8D88A345B16}">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53502FE0-847B-48E6-AD0B-013902827D79}">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D851AB68-6AAE-4B8F-8A32-D9398270422D}">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8028F9B3-E167-415E-8081-B732234FD83C}">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03448470-D5CB-4E7C-8BFE-257DC533D351}">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6ABC2C02-B91F-4CF7-A4DF-BB18F133DB35}">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5C7C050C-73C8-4FD0-9CC0-4BE113C811F4}">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4764B995-76A3-428E-AB29-3705A0C4CD38}">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4E78615E-089F-4760-9939-049BB0B9BCDC}">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BDD8FF3B-8BE4-4AE9-9C7E-3D23E989A6D3}">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AA471862-10E3-4A69-8598-F0C94A48DAB9}">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35C0687D-8C8C-42A8-8A51-A99D7E6216AE}">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563E05A4-7222-4D6B-82A5-D860E24FAB78}">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6264A433-40D0-4FA6-B268-2F10272C5B02}">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80ABF41C-F835-4387-9AF2-223C6C0EEA7D}">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6D3998E8-C51A-44A5-B453-3C106652DE07}">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2C75A1FC-6A01-4A46-96EA-2848DFCF35A6}">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0FBE8B64-B647-4869-B81B-EE9B7ECD80A4}">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52B7BE7A-3313-4245-A6C9-DDA65671478F}">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3DFBE0D7-13FB-40CE-87C0-5724F8CA9540}">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6FFB3418-E607-47C1-95CF-5985F359100F}">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4C2FDAB3-73AE-4839-BCA9-EB9A69F4CB39}">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DA7CAFC7-F79E-49FF-BF08-55F4372D4960}">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23BF992F-9C24-4487-BFAC-04E0A0005AC9}">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DD3CEFEC-A6CF-4653-852C-90228F382D78}">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7C27269A-27EC-4683-B562-54E959B2C1FE}">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3E15F323-4853-42C3-A124-5476B2BB0B8F}">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A529F649-BFA7-4F03-981C-7581B37F529D}">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18542FFC-C561-470C-B42F-AEA760EE6A18}">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0D248698-0819-4CD9-82B9-8C1F28286EBE}">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65CCFB04-40F5-4FF7-A53B-9EA1AA78BE9F}">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342187EC-D4F6-4F13-8081-A62A1C7A532E}">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6658D45F-EA6D-4A16-9779-C43FDA6DCB32}">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0D2C1F08-0163-484C-957A-2B6E01C0A250}">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0CA5ECB3-0C9D-4B41-8192-864BED1BF3DA}">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990D35FD-8811-4C41-BEAD-769B838048B5}">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ED8A4081-ED81-4C58-B893-16353C043828}">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C775200A-0D7C-4CCA-884C-835DC521A86A}">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85B941B6-57BA-4ECE-B1C8-CFFD047984AF}">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8C53940D-1C4F-4D52-ADB1-746EAC13DB04}">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B24EBF4E-ABE9-499D-8941-5DD798935314}">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075E85C4-DAE2-4C7B-813A-23B6A3AB4E4D}">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6B0F27F8-BA2D-4C68-9D22-DBB26E91DF4D}">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1A4BBF8D-251F-48C9-A9CD-6324C8CBA13E}">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2735171B-7907-497E-A46B-64D6DB41DD01}">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B3DDF7A6-2A95-4DFF-BFCF-EF7F7807E714}">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0943E168-913D-4EAC-8BC4-1C081F708B5D}">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F55D25DA-3DDF-4F8A-9049-63471A5F3867}">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F352AB64-DCAE-4313-9EE1-F62D861CA566}">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EBED7FF7-557B-45EF-A3B4-7439F0547936}">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36560659-FB5E-42B8-9A00-BD83929AE38D}">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3B2394F2-E1D9-4DE7-9827-EA7C3A906448}">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89AF1C73-B324-423B-BF4D-E9D62EE37D3F}">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7CA4B58B-5E35-4970-A6C3-158D4CBCE7FC}">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D0BBF870-16C8-4922-92CD-4DFE146A7547}">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D678C6DD-5593-47CB-8F13-EFD35FF40A79}">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F77E87F7-0A85-4ADE-922C-BF5214C0547F}">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01CDA94F-F32E-44AF-9FAE-6E27A20194BB}">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007B9328-97D2-4151-B244-0D787F251DEB}">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3596DA70-01E5-432F-BC82-19C69A27CD33}">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02BD0720-01E5-4835-B767-2E4B83A13B8B}">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3D6FBC5E-F9F4-40FF-8B12-218D3C04FDF0}">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7CDB0AE1-0692-4C9B-BCF6-5C0664A3112A}">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AA8B57EF-4EE2-4FAA-B8CB-F788AA140D2A}">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A5CC25DC-CF86-4E1E-BB12-2CA5C8CD3BAB}">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32430BE6-EB98-4937-A269-E5AD224E3ACF}">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2B1C5FE6-3F8F-4A32-B369-9811209D1A4F}">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AB6D23A3-43A9-4025-94B0-A1D6919D632E}">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C5EF4111-CA17-4C36-9F9E-DCF2E8A7B611}">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8402B8DE-B191-419D-94CA-0BEA5A3925AB}">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F6C5A838-7231-4563-A302-854435DB735C}">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DD914A92-1BFB-4C63-BFF8-B41E7C9C33E8}">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D2E19681-0DC6-439A-B682-4396882C3F15}">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062A7EF4-CB40-4483-A7BD-B8076DFB3A55}">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D53901B0-E3C8-41F6-A839-DE10089EFBEA}">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C2B3A692-FE38-46B9-B641-2B67CBB8F35F}">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8128E2A2-96F7-4205-82F5-9691CA568CB2}">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DF575D19-2D57-4EAE-AD11-127447C2CA4E}">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8B86A896-19B5-444B-93D6-6A2D912D0AC2}">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E2D002B5-8A1E-4F9C-96F3-7AD2FD366ED1}">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E54FC676-E1A7-4251-A63E-EBCDF62F5994}">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66965059-8B9D-422B-A54B-E35C210C666C}">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F19C7ABE-8178-4326-A19C-CFAFFC0C1385}">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2A13FF33-0B69-488D-A434-8A8908531C21}">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3F80700A-A5A8-474C-B9DF-5EB225F96D45}">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5F079871-671C-4A6C-9E67-4D28444BAE73}">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341D537F-3FF2-4721-BB70-B77D8994B77D}">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A7E9E52A-67A3-46D6-8059-283C95954968}">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9E393CF2-8D27-4A9C-9729-D0E8C2639B8A}">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B02A2B04-6F39-4207-A7B2-1CEB43DA8E2E}">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A4118D97-2BC3-42FF-9514-57E4D562D707}">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B486BBEC-2F77-4C81-99AE-CD57B34C4429}">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21C864B5-A6F5-4746-B6EC-2FD0978D95E0}">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9BCF40D2-EF9C-4C3E-A460-ED9F1A35A282}">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D85AB4FB-3D71-4EC2-A226-FF827784A6A1}">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50CBA975-9781-486F-A63F-B88321B3702C}">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6CE477F1-24E3-4E3C-A082-5086EA3E7396}">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8F04F47A-CE0D-4FD0-B2C9-9422AF5CB629}">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EE30C3CF-E1B1-4432-BB6A-85F29BB1D3FB}">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0FF1A359-B6BA-4B3A-8CB2-AE864AC88559}">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50235DAF-C11D-4DCB-8522-606BEAB67BF6}">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DC03D0D4-81BC-4B9A-AC9C-74827BD9DDE6}">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1F296A05-EBD0-4254-9195-899C917C072D}">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EFB96EDC-FB1A-4CD7-A34A-AFDD6E7F2FF8}">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38065877-1060-4681-B1D6-1C770D43A316}">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ECB195BD-357F-46C2-9D90-BC11E9E299A2}">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848007F3-5DA1-4F97-BD6B-1F9BCB4C61F9}">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7A898426-B1B8-4C5F-9C0A-F44A3C9C9369}">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EAF2FC53-8CE0-4B0F-B7BB-1E2FCC47DDAA}">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1B41AC54-0E69-4313-885E-09633D2DBB93}">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52139F99-106C-4F62-95A2-BA949C616FF5}">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9D959095-FA90-4A2A-A605-E30D1F65C3AD}">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C0C30A29-8712-4FC6-A780-8BE70947E271}">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C4918683-3251-41DF-9B0A-764B1640578F}">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DE76521E-FECE-40C0-85F9-2596B832A630}">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D530999A-AC96-4663-A332-8A9835547ECA}">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2533692D-0346-411F-B901-425F6173248E}">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609C0FCC-5A54-4FA8-A63B-11B1C917FEDC}">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02E3A406-E23E-47E5-9E9F-E240EA9643F4}">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8CD6B5FA-84C2-481B-97FC-7D022CBA5E79}">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9A94DB85-95D8-4977-8CB4-47BBE4D0BC16}">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2B8A95DB-64B4-4FEA-BD51-D2560BF46305}">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0243C675-6D61-4953-8568-A34DE132B85F}">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352230A5-CB41-4AF3-AF98-F02E8B662C1C}">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1018A06E-E484-4D2D-AFFA-F0EA3A5C15BE}">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D5A0F94D-8796-43E0-91E9-EA1340D5982E}">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9939B068-8050-4F97-9C64-53A3BEB37E70}">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3E5C4B79-F90A-4771-89FB-3ECF8CD9DA0F}">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F6E374C0-2A5B-4766-BE9A-9757471BBF6F}">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2994E6C8-DDD8-4E0F-ACA6-F04D2D05A627}">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B0A4D156-5CA9-403D-8ED0-7C0638C88BCD}">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3F7FC713-D11A-400B-8D58-4824C80B3365}">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FA6F8050-B0F3-4032-B530-0B088DF68862}">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E68E39AD-44B9-4FB9-A482-46B04A50F5FA}">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86A6E1E8-CCE8-461D-ABD1-A541EA7070D8}">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04E24E61-0B45-4990-9706-F4F78B9BF0E3}">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C191B0F1-426C-415D-A1DF-CAF375398752}">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7A2EC014-12C4-45FE-9079-F7FB5C08E78B}">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C9012070-4A5C-4596-85FD-30A285E8F334}">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C1903044-8710-40C0-9C64-F9535584CACF}">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D0F03622-500F-45F4-8957-870F3312C75E}">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AD87EABD-7EB5-4E29-B29F-35072484E3C6}">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B55CC982-C260-4762-AB90-EF9828E6D397}">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7B085EE5-E1E4-47E5-8AC6-9D127E62F6FD}">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4FC37DD3-1935-48B3-9F16-9AB3297FBE9A}">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0F01CEDE-DA87-475F-83CE-825D4A3BFEA4}">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B40EAF17-DA0E-4DA3-BFB4-C0F0C427E23F}">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9F38BC9D-17E5-4E5F-BB74-B4F268B5AFFF}">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03FADC5F-2578-4AD9-8EF3-5AC038EC73BB}">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9A935084-2EE1-4CAB-8584-9B3918DEDA0C}">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C3EAB67E-8E7E-4E7E-B1AF-389C94D3D538}">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D4E8E590-67D3-450B-9770-804D1511BE92}">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BBC1BDBE-FEAA-430F-8F76-74C50FFD9E86}">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36A5E954-1A9D-4419-8751-334792F0263D}">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F047C54C-220D-4696-841A-7F5C6AF2EE5A}">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862BDCC7-DA61-4F5C-9899-5EA4FD62001D}">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762875E5-46F7-41BF-8441-0114EBE7D30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EEDEBFB3-0F12-4258-8B9F-00D058B87E58}">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839525B4-1EF5-44E3-9B83-D8E3B487D650}">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973F3981-DF97-44B2-B1EA-E800ACF84B00}">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3BA1FE23-844E-469B-B12C-872D0A2E4BB0}">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437C429E-B5C9-41E2-8E37-4F5D0E7A1A52}">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A2420614-7FD6-41BF-A9EF-050AD7A1C509}">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DBAC4C0D-A7C9-42BC-B412-4A2A82282FE5}">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BAB8844C-7DB8-4828-BE02-923C7865F289}">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1C425900-91CA-43B3-8807-76BFB74DB80C}">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CBA7589A-8FCB-47FD-862C-5C879304A2F0}">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FE27F1B3-455F-4FAC-B9E0-B54D9F96F806}">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42BB01F2-656E-4429-81C5-5A1D89069AD6}">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0E39075B-EE33-4B8E-8EC6-0209A71ABFD0}">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78582B3E-7798-47AD-86B9-08A454E2B807}">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D48CF5FC-8138-4855-A7A7-E0CFB41A757F}">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91C722D0-7E3F-4EC3-8BEB-AF3689E7847C}">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1BC10EA7-9088-41C8-B9AC-6707DB10A7DF}">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05E6DE6F-F25F-47EF-9A8C-F7C76E129720}">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588C49DE-B0AC-42AD-8798-5BD83561DDFA}">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6C76ECFC-7747-4D1E-A154-E5725F5CF73D}">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DE31B6DA-23AB-4BD9-AF7F-A6E7967C560B}">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F13FD375-C559-4F23-8A30-667F95FCA2FC}">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DEC9FC78-444F-48AD-82E0-AB0B9555DF07}">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3FE1CC2E-AC8D-4F92-8DA2-F3DB86B5742C}">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C164CAB7-6DE4-4506-9F1B-DF4B827B3F49}">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EBB1AFD7-7631-4A47-84CD-D92828A8FB75}">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0CB95FE3-FDEE-4D25-8A92-74D78E3C2CCB}">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21C49968-D3A4-469E-A8A6-F985B9301FB7}">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93B78C59-31B2-4962-B541-823150F75B58}">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BD60C32B-31F7-4CDF-B057-79DA2B126091}">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7D5C038E-0D58-4C24-933D-3EBFD3AAFE5A}">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DACD3503-8E42-4C4D-8700-BE39BA04F4CB}">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146ACD8F-1CE3-4547-BE20-7F87F1574150}">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917266ED-402C-446C-BF3E-2A766647969F}">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1C94BF1C-F8F3-47D4-9739-942BAB6D2258}">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5053AB92-5A84-47F2-B437-6D67800D6D19}">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95640FC9-8A18-4204-B369-6D0016ECC1D6}">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247F9848-C4C1-40C7-9795-47013E8E6512}">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6C616B6F-6F1D-4A07-B30F-7C2E6DE64E04}">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FE366B6D-FA14-4B37-99A9-125BB4354546}">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29E4536F-2A7B-45EA-8851-F136FDB66204}">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20DC7FC1-C674-4298-842E-3788E8F8380B}">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4F08E4CC-AB6E-4231-ADF1-6C2C56A7B34A}">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0D81B1DA-3F7C-4AF0-8760-BCB66DFE6974}">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86B5CD8B-613E-493B-AEE2-E686D0FCC131}">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D5A3762C-101E-43B0-9FBC-C5448A70A36A}">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9E12FB53-F64A-49B1-94BD-A0094DE585B8}">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6BBD9BAF-3100-490F-A021-B517E8CA27BF}">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0E193F0F-8B50-49B9-B5D6-E7157ACA0AE1}">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01C342BF-39DB-42E3-9CEC-A13FE133B68F}">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A5402D47-44B2-4B52-8A00-0501187FB930}">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BF3FE51F-2EA1-4500-9385-0EF46409CC50}">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7C9F7C29-0AEE-462F-A070-00DEF49F895C}">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B1D262FB-C0B6-4E83-8ABF-44F02397A03B}">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A8F0EFCA-2AC4-4BAF-A3B9-7CA6834CEB32}">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D3CA5EDC-2C1B-4A3D-813B-A291D1DD0BE1}">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2BCC8BBB-2C39-4E09-AD18-0C9E1530CB69}">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AD69966C-C444-4639-AA54-8E041EA170B2}">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0FAC1BBF-664A-40EA-8A94-07F72322B8EC}">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A6A24C02-E67B-4834-BF34-7C5DB5B54AE5}">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5B8F3751-5163-4836-A40A-4D9943F69746}">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B3" authorId="0" shapeId="0" xr:uid="{58C984C9-00B9-4C75-BEDE-BF2284573AB9}">
      <text>
        <r>
          <rPr>
            <b/>
            <sz val="9"/>
            <color indexed="81"/>
            <rFont val="Tahoma"/>
            <family val="2"/>
          </rPr>
          <t>Marius:</t>
        </r>
        <r>
          <rPr>
            <sz val="9"/>
            <color indexed="81"/>
            <rFont val="Tahoma"/>
            <family val="2"/>
          </rPr>
          <t xml:space="preserve">
Apasă pe numele antrenorului pentru a vedea rezultatele sale</t>
        </r>
      </text>
    </comment>
    <comment ref="B27" authorId="0" shapeId="0" xr:uid="{33764DEF-D77B-47E2-B2EF-F61D9AAA676A}">
      <text>
        <r>
          <rPr>
            <b/>
            <sz val="9"/>
            <color indexed="81"/>
            <rFont val="Tahoma"/>
            <family val="2"/>
          </rPr>
          <t>Marius:</t>
        </r>
        <r>
          <rPr>
            <sz val="9"/>
            <color indexed="81"/>
            <rFont val="Tahoma"/>
            <family val="2"/>
          </rPr>
          <t xml:space="preserve">
Apasă pe numele sportivului pentru a vedea rezultatele sale</t>
        </r>
      </text>
    </comment>
    <comment ref="E27" authorId="0" shapeId="0" xr:uid="{3FB8B200-DABB-4917-8BAE-627869AF7FE7}">
      <text>
        <r>
          <rPr>
            <b/>
            <sz val="9"/>
            <color indexed="81"/>
            <rFont val="Tahoma"/>
            <family val="2"/>
          </rPr>
          <t>Marius:</t>
        </r>
        <r>
          <rPr>
            <sz val="9"/>
            <color indexed="81"/>
            <rFont val="Tahoma"/>
            <family val="2"/>
          </rPr>
          <t xml:space="preserve">
Apasă pe numele antrenorului pentru a vedea rezultatele sale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31E33674-6F3E-4A20-92C6-053CF2E90819}">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B25BC1DA-3D0C-4665-868F-2C589417EACA}">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B416BDCF-799E-4102-A319-601DF9A80799}">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7E900304-79E2-4E17-ABE6-DF4B0B802AFF}">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3C4637D8-95F7-4C10-B102-671A7454F4DB}">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84E65628-ADEF-46AD-A7E8-ADFD1E1C3B69}">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A8C32629-2D04-4577-AB58-2B63AA3D7589}">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30B1655B-20E7-4A56-A5A7-E69D91A2D1B2}">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5E2A2E61-4702-4940-BAD0-1C48F8FCDE95}">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892B2B72-6F61-4531-B448-22A9C46CF2F4}">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B142EBEF-1AD3-452A-8406-E4B981B78C41}">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DFF1CB9E-D616-414E-ABFA-2AC940F0C6FD}">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EC074BBD-4490-4268-BE44-CB623B453CDB}">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B7A46766-DF99-4E3A-85A5-A957B907FD73}">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B3807432-14DB-4544-ABA3-8F7BE320379C}">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DA46D721-C0EC-4633-9C54-B11438E2F545}">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0E35C9C3-AC52-485B-9712-D2629417A278}">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9D04BE6B-86F9-4113-9234-71ABDC15E93B}">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C17F7963-308F-409C-AEDA-68B12D02551D}">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0F46FB5A-83B6-4314-BFBF-37089E1CAEFD}">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E88D444A-CA97-4ABA-A330-F9C84D41FAF6}">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8B47E2A3-AA46-4489-9898-66F8EF2039CB}">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0C7717DD-B495-41A9-A5A6-6F2DB5F8E795}">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1FB64D0A-1252-4FB7-AEBA-1153A6E15F5B}">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97A14471-DFFF-4489-B5DD-F3BA7DB99167}">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BA202643-0233-428B-AA68-32CAD0CE1871}">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654941FD-4E71-4DB6-AD3B-AB5E76DD85B9}">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A4C30982-232E-4E02-9220-8C9F9A051AC6}">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15564EB6-C26E-4F0D-979A-B6B9E9F1ED42}">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B5F5F2C7-BD92-43BF-9F66-08E22EAA5513}">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A7ED3719-F5EE-429A-B90E-0F328A289288}">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91376256-FBAB-4FAF-A868-CC8A64D3B63A}">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AC7D4B62-EE39-4F4A-99C6-BDC0F817CBDB}">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E20F2710-4B04-4CA9-8D8A-A7ECB7E88011}">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8DD52CF4-9C6B-49CB-8A54-AA9CA9346698}">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8FF42134-3D8A-47B0-8E35-7F62F5EC828E}">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71C5F1EF-C74F-4DD3-979C-F8FD93D090EE}">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D67172DB-C669-4C05-B0C8-D6F03B3E534D}">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84173F5F-5F5D-4583-86BE-3AF777A0FB0A}">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EA3788FB-E12F-479A-B99B-E70E07EFA3C5}">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8D9DEE9C-2A4D-4836-94AA-2EE4CFE8809B}">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7777997B-DC52-4430-98C2-A637B6706647}">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63E31037-70E3-4146-A0F0-182FAD3BE392}">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9B2A2C08-5B39-4661-BFC2-E33CFE89DD75}">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7AA9A80A-A43F-40D6-9B53-C79BB5AF7C1B}">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6A3B7CCF-806F-49DF-987C-9954F0B777D8}">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D85B487C-822C-4139-99B7-A0EDC4F96D80}">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1BB70F98-F285-4F71-B45F-F12AB5674055}">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E7C16663-6400-47ED-AADF-33ED587ADD85}">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397E604B-7921-4AAE-A9A5-546399985D69}">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79E604FA-F9A3-4E79-9833-75ED8BAA6968}">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CCD11F4C-58EF-4D9E-A38D-D44128AC55C3}">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CCF35E80-6797-49CE-8985-27CB236527B8}">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207C89E9-7E7B-4B33-BCFD-6341E39B9A51}">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49E5FCBB-C9E8-4A1B-9AD8-D16FEFC5D4E8}">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C01B41A8-46D9-43BA-B5F1-525796014511}">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12B40301-F6E4-4C7D-A995-FEE56CD10EC9}">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290CE5C9-F0B1-4CA7-A46D-2C9B304EDC0B}">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B0053F43-780F-4059-9962-1E7FAC66F301}">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F48FA25F-0A0E-494E-BD80-DD9DF87E3AF1}">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09F8A6EE-86D3-4E93-9060-8FA1FCD51F03}">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6615D567-C6F7-49FD-A3FA-A35EB50AECA9}">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7A5E0C02-4385-471F-B502-AF0A15869D46}">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4E1DC10E-FAF1-422E-BCEB-12CD37D712A8}">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0495244C-C6A9-469C-B6D8-462940EB1061}">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FC565DA1-1856-411B-954F-5DD78D50443C}">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949F34B8-2715-4E2A-97F3-334FFBE72597}">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06BF20AC-9A43-49E3-8DDF-4907B6A2AD9B}">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16EAC7BC-E8BC-4E74-9C04-1B6131863E3E}">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6B70B3EA-5356-49DE-BC75-EFFC7C2C09FC}">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1DC7F274-D08D-4C87-B610-C23004C4039A}">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7401138F-BF0A-4D87-A293-16904CC10E6F}">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9825E4EA-5723-4C4B-AE8C-84FFA2FFBED7}">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850CA18B-A0C4-42D6-A107-37D1A29CA2B6}">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E0936322-C22E-4489-B972-CF3DB86CE883}">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2188CC3B-9EE0-4296-9263-ACC2EFCB96DD}">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E8E9CBAD-A048-46FC-9BFC-FAB1FA829ADD}">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32C7F501-E339-4200-B52B-5EA15C232BAC}">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6CAA587C-8CEE-4695-B2A3-FF49FA1537DC}">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12470F5D-3BAD-44CB-8168-95C3C105260E}">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8508D8F9-6C18-4E82-A9AF-644D0AEAF59A}">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DB889E61-77E7-4B9D-9ABF-B1C9229B926C}">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A2D16E0D-3AD9-4696-B07A-AC147690480A}">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7AA890D9-054C-4CFD-89D6-9A9CEC60EA75}">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855A1C3B-8B35-4B7A-B518-9F64B0CB4A18}">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06C98677-6B49-4D53-A7D2-09E9DC364D11}">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D55A013A-A658-4E02-AFC7-610851C20AD3}">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43077787-3D55-4356-A223-9852ADCCA573}">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7075EB2D-9C9E-4E98-A102-BA57043B1DDB}">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ADECCFD2-9A74-49A3-831E-A12AFF8559C1}">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187234F3-66F2-480D-A27E-E6834FD9CB02}">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B6CEEDC2-B408-435E-BCBF-D139F3C6169F}">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FD6BD7A0-E8D4-410C-A7B1-B82D07FB7DFC}">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78C56CC4-41DA-4B3B-AFE7-D3C32B7EAC7B}">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D55E8EF8-A4A8-490B-804B-9C9668706F5D}">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DE3F1F6A-D0E6-4B87-A3FE-8B243252B7F2}">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C4490B65-A899-42BD-AC8F-AD847F167FFE}">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7E552680-CC7C-469C-A284-E49C0EC8568F}">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A7C8C33C-31BE-4A39-B357-C0FF765E4D63}">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D84E1C00-22B9-4156-8B33-4EE7F84AAE25}">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AE74F2B8-533A-4A6D-8698-7800EEBB3731}">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6277E688-401C-4F9B-A776-C46ED5407C70}">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FAC96193-E60B-43DA-87E0-FA7F0C851400}">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59E2B803-D784-4D68-9CF2-95F01ACA97EF}">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286431E5-F261-4EBC-A964-6FB4F310B7E9}">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10BB1572-15A5-45CF-AB45-E26C3F01305B}">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72AC0389-79F2-4973-A214-5EBA272E1E30}">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6DE9C89F-A8F5-4B63-AA53-26E8E67C901C}">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DF9A436D-BA82-4965-9E34-8504AFF2E916}">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44151463-CB47-45CC-BD3C-052CEB22D114}">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3809CEFE-98E0-4A75-84E7-406184B0A89B}">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E927377D-13F8-44D9-A980-6768995E1E4B}">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5E4CE818-BAB3-4C15-B188-8566B5F59D33}">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D28F4A86-D162-4F31-BD3F-C5BBAB14505F}">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7E32BC7E-0237-4BE6-8905-F7536E8B6F19}">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3D93689D-E260-4395-8F27-AB701DC71B1D}">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3DF2D30F-CA5A-4B8B-9768-E19718C80C34}">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BE05DCD1-C3BF-451A-807F-83D74D216292}">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33656B7E-CC6B-4950-BE99-F28593826F23}">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3A2C9DAC-6A70-4FCA-B17A-DDBBA9C026C8}">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B4E5C188-773C-4CA9-AB7B-E54AE7FEE7F1}">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1B9CD2D7-0335-430E-8F30-F8822CAEDFB6}">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F84F3953-4C06-493B-9FCD-2BDA33CA53C0}">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BCDBE4A3-378A-4798-BB5D-D567E3698786}">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CAF177C2-C57C-4849-BACD-DDBD372E253A}">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760DF222-3ADA-4CA2-A4F1-770A1C152ACC}">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F25173E8-452A-4947-92E7-1E407A7EAB1B}">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AB299329-296B-42DE-8415-F6D76ADE04B9}">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A937DD16-E67D-410F-8F5F-C0A2C55FBAAE}">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FD8BAC56-C26A-4DFB-97EF-30527DF987DC}">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264DFCB6-E15B-4D60-803A-3669E20DC75A}">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1E816907-2016-4E6F-924C-78A9D4926619}">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75785F94-1E17-4E3E-81A1-E95271557CB8}">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0A9D0680-EE73-4C06-A05F-3EDD73DBDC2D}">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66381D9C-4F1E-4075-8D65-436221F7B9AA}">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589AF796-0AA2-4470-A0AF-BA0092EA1830}">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DFCF2D09-5C76-4473-8194-1457EC126915}">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72D9FEE3-E4A1-44D4-95E3-D172B52140F7}">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C7540F0E-4DE3-4149-A3C5-A43870A28EBB}">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98196E82-C382-4C14-A4FE-A835418EABF7}">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D551CBCA-A0B1-4EF3-B1B8-A8AF4C4CD037}">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C17B9B0C-1F15-431B-9FA9-5419ADF45551}">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D38CEEC3-C882-470F-859D-6E84CC80A436}">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3168D7F1-CE14-410F-9D03-CC45C510A86E}">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CEA64CD2-373D-4E79-B075-121C445057E6}">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22FA55A0-74D4-4CAC-ACB7-9767C1C6EAE8}">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3413C1A0-8DC4-4225-A5E8-D4E07CF49C63}">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B6D221D1-7825-4FB3-BDE5-E5D4F46B5927}">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A5594BF1-D96B-4FB4-85AF-2FD9F5EB8B7E}">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F10C30DF-E2C0-4FEE-910E-5F8FF38A2547}">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8A3F455B-1504-4C1D-801E-E0EE71C514DD}">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4D6282E3-DBD6-420D-8450-29FB937D9942}">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23A02979-9A61-4C3A-BFE2-CBBAA0F57826}">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FDC643B2-B3EB-4B57-9877-823DFD14088D}">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BE77A6E7-C023-45AC-921E-F8F1681B6C43}">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1B92B263-9E6F-4A9C-8CB8-2FBA4D528130}">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533BAFBE-BEE7-4CD3-A6BA-B2A3FFAAFBE7}">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FEF165FD-EBF0-4796-B5F5-5C838A51CBE4}">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F23C5716-738C-42FC-A5C9-4BC7AE48A677}">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FA663429-E4D2-4EDA-9911-E4AA6969D8A9}">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546EE2CC-16A6-4DD5-9302-02E462EAA116}">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8CBFA145-6EFB-462C-8571-8DAEC6267530}">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245BA0A7-9F5B-4460-A9B2-F52B3A3CCBF5}">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C2B32047-4F41-4EDF-8C98-6374DF726E8F}">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70C3F6AC-77D1-41C5-8215-FDF6516B49CC}">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8679482C-C187-43D8-AB50-9BDEB633E668}">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FFA56C39-8D0C-4FB3-836E-2A681BAB9CE2}">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92B54240-92C8-47EE-B94D-95BD78DF9E1A}">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EA427E88-EBA8-4DD7-800A-7AECD2CFAEF6}">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7CF08DEF-3F2D-43FA-89E8-D088471D65D9}">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01CAC43F-0DD1-4BCA-B233-906BCEA803F9}">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C1FFF9B1-B2F2-4919-94CD-44052E331483}">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5EAE11D3-DACD-4BFA-BC61-1436AB8E6BE9}">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108FFA61-E04B-46D8-8C5E-BBF9C0881FD1}">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7BD963C3-FE63-4A9C-91B9-DD2911BF4249}">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E989833E-C1DF-46C2-8978-A1128F02913D}">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38D9B048-E66D-4944-ADBB-1AD1DC80F96C}">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E64F1480-09CD-40E9-AB89-4CAB2A1F77D3}">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5A85EC9B-587A-4684-AD05-9F2C6A45D5EE}">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D066B2C7-DC65-4FCE-B405-28F283295A07}">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83D83764-C4EA-457B-9C87-31C0DF293360}">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A47B7FA5-9226-475C-B219-2FD6747D03A1}">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3AB6C278-256C-4A41-9B8F-AAD8AE138F12}">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DB9BE348-BC0A-4DFD-91F1-1039A1DE6BA7}">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F3927DA7-8433-4528-B137-588821B42963}">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42574F92-4941-4F57-99F7-56FBFCE97198}">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10B0CB7D-D9EA-48EA-8D5A-729D7E9497C7}">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27B0A950-ABB3-4CB2-A98D-156230017B06}">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9341900E-AC4B-4B82-AC6D-DEEA57C9BFC8}">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9BC8ECEA-9F84-45CD-8BC0-7AE759A2CC16}">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19D6D08F-EB29-4E4A-8C1C-1B7887C4311D}">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D494589D-02F8-4C95-BAD4-5E91E5AB7474}">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5CC16923-645C-492E-BA6E-8E73526748BF}">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F9A74519-A5E1-4C5A-B5AB-646369B3DAE0}">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659F0158-4A6E-48E1-A77A-A049F5112E4D}">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CC9783A6-1290-4453-8D64-B3D7B283C8FE}">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021BC1CA-441F-48DE-829D-72CAE0F78CF8}">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BD8F6B2B-B7B1-454A-BCC9-FB52CDBFB676}">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2FA18192-827B-4624-86A0-26E03D187628}">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AECA1737-9FD7-4533-9B85-DD2203984CB3}">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9D1A760B-A1DD-4ECD-93C7-38C8E099FADA}">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5F360DEE-24E2-4DB0-B8A0-4D047E929C65}">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6100E2C5-129B-4244-976B-C870A534F590}">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C0202DEC-65F9-4044-9F12-7F23F3F6270D}">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EB5189E4-958C-4D9E-996F-25CB4654F277}">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8C83081D-2D9F-4155-91B1-D6CCEFF1C21F}">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7EC90957-3145-4FCB-9993-990CEB0F329D}">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4F5E053C-E63F-46FC-BC58-31B11123BA5A}">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15002639-5B13-4BF7-95EA-56DEBB128589}">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E3EAB044-937E-4498-BE95-CD77A27E4812}">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B0F9AE19-332C-4906-A249-29822707F41C}">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B18AF054-B1A1-44DC-8BEE-73099B25DA7B}">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14FA63BE-87D5-4074-B09E-4863A6FC0F74}">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0BA9385D-0991-4C6E-8A47-ECAE0BE5390F}">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13F26DCA-45B4-489F-87E9-3FAE4FF9E63F}">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060DF425-FEB4-4B38-A171-3BAAA59E010D}">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84A3C9D5-248B-4389-877D-A76C919FB6C8}">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1C34899E-8757-44CA-AF89-AB6B06A59314}">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02238CD0-8C0D-4706-97BB-BD9672AB09FC}">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2A355CBA-62AC-4241-B112-7E0130B478E6}">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27A4A63A-F0D5-4FFC-8B49-2E66F1CA1D1C}">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0BBE7121-B034-4D3B-A847-616DE202A398}">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F0A3B2F9-34C1-486A-B260-0E0DE12CD8E2}">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002BBD86-C5B8-4A4E-9776-FC344C206B56}">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C3B9852B-0568-4735-A065-DBC406F6008B}">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A34D6AE7-B13B-477A-B99E-792E210F4D83}">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9920F039-B186-48DB-BD5A-333A19855D97}">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144B2AB0-0526-43C1-BD03-73D515810AA8}">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DD7CB70A-43C1-4B2F-8C47-6452E00E5812}">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468A4D60-2717-4852-98AA-00C9B2112C28}">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1A131FEC-528A-4060-AD97-79FB9B6C7980}">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50728E94-4839-4EFB-8F74-F19240078C5B}">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3EACD0F3-DEEF-4118-98B4-AB81E427FF4F}">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6562812E-4AD9-4557-8D8E-71F804340AC7}">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C0C79A24-931E-4E8F-B897-BF3FC41A676F}">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7481989D-12DC-4F20-8B75-25C29B0F3A45}">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F440EA17-4E06-49AD-A1FE-F39824812B2D}">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6528FB45-D322-48CA-9389-863270CC61C1}">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B28F46F7-BD5C-4177-966B-2CFC538FB7D0}">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3C4BADE1-E304-47A4-9F94-05E40716551E}">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FC8F3DCE-028C-4D62-943E-21BD99B046FF}">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79AADAF7-9036-41B4-AA83-E711EFA56054}">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37BDCB2D-9755-4D92-AA20-9AD48CDD681F}">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3B43EF16-874E-4C49-B757-0199F0F5008D}">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42FC0894-7D10-45AE-804E-46127E09E432}">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D54D72F8-C69A-4B32-948B-40ED9BDC3863}">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C5B8EB97-884A-44B2-B477-B47494314D0E}">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6B6AE5EA-6790-4D01-AC15-71A68EBF225B}">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C5CF2133-39F5-435A-8492-EE1BC7735213}">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7882D3AA-7860-4A82-AEEE-ADD55355C9CE}">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6656B78F-9195-4AD0-9BE1-75158CC9C65E}">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0CDD1ED0-BCAB-49FA-9FF2-763F7F033975}">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D072B906-2DB7-4880-B4DD-6524CF7306DB}">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9CB0541F-5AE7-435B-B798-2561B178AE32}">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0EA62360-DB08-4E96-9F9B-E796C980285A}">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687CE9DE-F6E8-47CE-866F-EA53F6BBBCDA}">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D1D94198-BCE7-41D1-9FF7-009ADAC2394A}">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0983E164-E98F-440C-8F11-285FA2EFDA1F}">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98A85FA1-1BC7-481C-9B0E-F070DA632601}">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71510EC6-9240-43C3-9D86-207BE29D9790}">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6EF009C9-1D61-4CAB-936C-A9F11203DBC5}">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D469C613-69E8-4D21-9D74-3837DCF65015}">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2E67813A-59FB-4A07-816F-8487DFC2A8F2}">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03BBCD4A-5BA6-47B1-A2E8-E1B77BE39B7A}">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890DFA79-6902-40CE-9E0B-B21D8BE66D31}">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F4BB13EA-BC65-4775-B56C-E2F509CB24F4}">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9C23BE52-114D-457B-A414-25CD0A028D1F}">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000ACB8A-CA28-49EB-9DB2-2C54CFE2A0BE}">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95A27496-42EE-45D5-8A0B-F29A7430CECA}">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69093C20-4A99-46A0-AEC2-D9A0E1D6C379}">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5E9145D1-85E5-422E-B8BB-C366379D41C7}">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57AC7661-0F85-43E6-A801-9094FF5DA993}">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B7DC4FBD-843F-402D-9110-F53AD37E7D25}">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FFE56251-0DDF-430D-8C90-8DFBF199F8EB}">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7CA1925E-B724-4362-8D5D-4281A4E79346}">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81238F17-97BC-4046-9A5B-7EF503C1BA4D}">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02BDB57D-023D-484E-A1A5-E772BCF9C292}">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747772C0-F031-45D3-8D2C-6605804D141F}">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162B7C3A-4222-40B1-BCA9-73D59481E528}">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444D70D2-0D53-4728-851A-947A1DE0583A}">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349CED31-E38C-405F-B88F-A32761DAF29B}">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798BF048-F243-42D2-894A-D7A00FFA185C}">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6654A013-16F5-4BCC-9F2F-7FBCBE5F6874}">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23C13AB6-CACA-4D99-A6BF-78DBE845F37C}">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4ADD83D8-39FE-479E-A829-CE01195A9A8D}">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DFA9BF61-C1E1-45AC-992A-EDD26CBBF927}">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FFD37BDD-FEDB-4ECF-9963-93830A1A55BE}">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36BB0BF9-F9E4-4D71-BD9E-5F240C38B7C6}">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16158185-2254-45EC-BEF0-B82E910D4E23}">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432E4D2A-64CF-4325-860A-74AD3E8B9DA6}">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2AA0B506-BBDE-4A1F-8C48-DB9C6D271BEE}">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6A34732A-BC28-424D-B09E-1E66C08A6311}">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E41EC9BD-87A4-4115-B2F5-91D3189699ED}">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4ADE9D7D-B095-40F1-BCEB-C931C0A1A583}">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A9EB02F2-119F-4ABA-ADD3-17196B1F1680}">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53AAB53C-9522-40CC-B59E-6D915E787B31}">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A7D14244-AEC7-47EC-8AE2-A9FEFE60C7C3}">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7AA1369E-6A6F-4521-AFA1-5F60CA8EAF7A}">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598939BF-2D0B-42AB-AB09-F5A9DE4BBF18}">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7B7D2D4E-9072-441D-B8B9-39D0CB264E2B}">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FB853C80-306D-47A5-B5B3-D0F639848056}">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E9C5168F-3178-4280-B343-08192B31A87C}">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6D5FBA7F-A05C-49B3-BDB6-70A769ADBEC8}">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72BB796E-CB6E-4011-AB1F-BBBF90D2B98A}">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116A5D19-22C5-4FC9-9AEA-16DBB2503D62}">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7F9C7CB6-8C7D-41CA-995A-4EA60503CAAD}">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AB890CFD-D8FA-4052-BA3F-213C2F412FF6}">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4F134B15-8E09-418F-958B-EA65F181A278}">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DB2701EB-894F-4210-BD88-F9AFA6CF7B95}">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83067224-1944-4E7D-A34A-586DD86D63BC}">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020462E4-1372-41C1-99CA-9D9A33E15BBC}">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792AC380-B074-4564-93DA-E4603667F471}">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987ED9B5-D896-413B-92FE-69B0C4FEAACB}">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B4FFC840-5744-4D54-AB2A-FF64F145009B}">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1CE53295-0D76-4F67-8864-A565068FDD5C}">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3105D59C-BAA3-42CC-9438-5BCE94C7D265}">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E7A67FD4-A858-4942-AA69-7784F72DC55C}">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55CB2BF0-092D-4A34-B668-DE4EC17DD1BB}">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3BB93382-2176-4D5F-8B56-2123B5B00371}">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642D3697-FD8F-4FF5-9029-BFC845E3D129}">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9EFD114A-2C1A-49B7-AA93-0C6E991A742B}">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A67DDD16-D993-40BE-A0FC-19AE8E5D971B}">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FDA18FD1-B386-446A-82CA-515240E9FF72}">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F5E62327-1924-4485-B661-F25FD9DB0D07}">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2F4B3707-C305-4ABF-B551-4F17B3482C16}">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2F5CB06E-828D-4B18-B882-A712CCAA4D73}">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4F9C04AF-CDA5-49B2-AA7C-76BB44378D11}">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3909FCF0-1134-4847-8D02-AD1A863DB397}">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994CE8AF-CBDB-483C-A872-37A1161596E2}">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8DC4B7A6-C10F-4F7F-836C-60AFD715DE3D}">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FB23620F-1B98-46E0-AEE7-E61E47EB42AE}">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CC8CF2FF-7EC2-48E4-9B05-56B0F7805D51}">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9CA86ED0-B38F-43FE-B992-11E174672F5D}">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EF80041A-1DC3-4F60-9C93-368B3557E688}">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C503A87D-4061-4416-AD4C-549037304581}">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990A1FD9-7F74-465B-9390-8F2729C52CC0}">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F757C103-65F9-4694-91D3-7313191BAD8E}">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17565904-1F12-41DD-8394-DBB2C6F4F142}">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AF85E40A-4FE1-4147-BF86-ABD6985237D7}">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8D3E2AD8-CF86-4CF4-846B-B2C74F5F81D8}">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3E9EFC49-E256-40E3-BAEA-080A8EBC8260}">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9528B29B-20B0-4C3C-9D57-AE52DD6A9CA2}">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4887E892-43E1-4C49-8666-D0AED8453A0B}">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C85EE5DC-6D8E-4736-8869-BBF26915131F}">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AA0987B0-F65E-4008-91A7-9649AFD83086}">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514E3AD7-3147-4484-8582-C29AC2BA7821}">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B1C47704-52A1-4178-A04F-6B8FCC2DE0A1}">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033E2544-87F7-4D8B-8762-7C822C645937}">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EB804847-D92C-4423-AE13-892C5705B1C0}">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1289E3EE-25B5-4C7C-B98C-B4B5DA09B1A4}">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6DC3FADD-3EA6-4883-A30D-B85A3CCE33F4}">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AA98CAE2-D2F0-448F-AD34-568BCB169DD2}">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BF5503D9-3F5D-478C-81CB-0C4759A3DE71}">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9BA5F584-B4D0-42F8-A7B4-3D1F0C8B4F46}">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91588BC4-B719-469D-B6B6-4262BE6861D6}">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A6F86839-75D6-4FCB-9791-44E8DD4A33E0}">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26C2CDC6-70F7-468D-A8F9-2CF35F9A7612}">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608AA7E0-D504-4E66-B2FE-232F2CB79F84}">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EE1D8858-9446-415A-819A-6573986A3F5E}">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69BB5B95-F42C-4D5C-828F-1C4936D2E987}">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4D24B015-885E-4C56-991B-E7EEFE084199}">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9686F100-17BD-4BB2-85D7-B76CD4B3EC5E}">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49B05CC9-1328-4001-9876-0C7194A3176F}">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D63EBEB1-D02E-4D99-BD5A-8140B05064BF}">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A9134588-CC0B-41AD-8339-E3EE3BC6434A}">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99A5FF7E-FF24-4C46-BC67-4150D801E4F6}">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76760D6C-CA06-4E89-83C9-78DC3CB4E52C}">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04A63AC4-A713-4653-9B69-CF91D0DF7038}">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B3CB4AF5-3933-49EB-84C2-0C0C14A98FB9}">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6D73DAE3-A984-4C97-943F-36954525EAC4}">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4E67655A-89B7-4B1B-9BEC-4215EF5C3F98}">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3F9FC5BE-8403-4504-A5B7-E35349E2FDDA}">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BF3E81C8-D66F-4E26-9AB7-8B02DCCDAEA3}">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E37D1CDA-A1FE-42C7-BFDA-420BAAB5F688}">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201D3C3E-297D-4DE8-A344-4CB5399BD169}">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D97FE7DE-AF4E-48BB-A2EC-DCAA27899F36}">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DCA56639-089C-4509-8DBC-FA8D3EE9F9C4}">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79A593ED-398C-4C7F-AC47-0E48263275D5}">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D66F2BE7-D0DC-488B-B8F3-42432A0D1282}">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88FEC82B-4F57-428F-8E6C-2F25A944FF0D}">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69C3BB41-DD7C-41FF-BC1D-DC8EC9230256}">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C534D3F6-DF31-4707-A9F2-DD204940887D}">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AD20DD8C-445C-4E49-AAB9-59192BF920B9}">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D0940A86-95EE-4B94-B734-D2CA3697D3F9}">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5A134389-BD00-4860-B701-A12132DA8CB4}">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F263AB63-7BDC-4E88-8AA9-13EDFAF8A6C4}">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54B13555-EEAA-4E81-9E20-635B17851235}">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EAB63524-DEEE-485A-A3DA-8AC6F82A451A}">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B8F58669-A7B9-47DA-B2FD-AB521EB603DB}">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34ABC15A-1A57-498B-ACB0-008499914E97}">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C65B7447-015A-4114-809A-1F3164BACB71}">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AABD5EA8-9663-47E1-9FF5-9D6BF9E2F4A6}">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50C8EE5E-1596-4B99-97B9-6A89BF23ACC8}">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E7739568-3A85-4CFF-A05A-716B62F3950A}">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D160F8CA-D38E-455C-B2A2-387A0B3FD956}">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CAEB4B86-51EB-40A2-A71D-B889ED7022A5}">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324C4B50-5B9E-4C0D-B58E-38C48D8C5E66}">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04F74945-BCEE-48E4-B260-AA27C5780E4B}">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17255F7F-E3E4-4F1A-B40C-D2BC68701186}">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E060CD91-9264-49CB-A3FE-A528D64A5B44}">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CED7C400-7093-4428-B623-9D6379648E9A}">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4DC1498A-6BBB-4241-A1D9-575988B00BC3}">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30193A5A-8681-4AF3-92EB-C23C7DE870C7}">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2642632E-DC9D-4C4C-BE9D-EBA000044803}">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33F3BD0C-4CFB-45A4-9A3D-F6822650677D}">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B845800D-3AFE-435B-9829-DBA16F05B103}">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3E6BE8F3-0B6B-4068-A082-44EB4736A538}">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92E21E28-572C-422F-881A-F7791A37AFCA}">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850450C2-97CF-4790-B440-434DE4B47886}">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D2C6A11D-B43A-4F3A-8CB7-1DE47236A6FF}">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B3D5D422-C1FA-4DBF-B2DF-5EAB5F0B2DC7}">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722C4C1C-2381-4A14-ABFC-FC18FA760D40}">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2BF3ACAA-CD73-4E96-BED8-8B4F6F1F6BCA}">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23B1E747-3972-4816-8D86-2604C67C9906}">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14468412-4DAA-42F7-ADB0-3D4295BC796A}">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A3174189-D295-43BB-88D7-6C5099B6D696}">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41C015D5-4E86-4D25-B5FB-CA2DD239340A}">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05560121-950B-4524-B982-E6E2C4DE4EF7}">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824B9C48-996E-4CFD-9479-7B9B2419B218}">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3B9BAF7D-E849-45B0-BB08-1805330A97A1}">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6AFC5B5C-A040-467F-A42E-34CD020971E1}">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6DBAEDED-0363-4491-9860-4D1F0F78DA23}">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D4AB6052-8D21-495E-AEBA-CD8731ACF59F}">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420F8A87-9F81-444D-AF21-67D8F5D14F13}">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4C98B0CB-85F2-46AA-A85D-AE093BE06F39}">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6D8FBC99-1067-4700-8141-48D8458B755B}">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98E0E8BD-5682-4184-B58D-B8B132E2A418}">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9810C8E1-EF25-4BF5-8A68-7C1A80EC3B0F}">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BFAC3125-B232-4130-861C-F2E609F559B8}">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5830575D-4039-43AD-A8E8-367E584395AD}">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AC96FBC1-3F56-4CE0-B474-D23C438BB816}">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DDBCFF43-ABD1-49D3-A025-C9DE27FA877F}">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ACEE4FC1-0BCC-4CB7-8288-783C4A0EBF99}">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5038C7C8-1B1E-4946-A596-975886D26186}">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0F92EF9A-8D57-45FD-A3C5-F4175697CB07}">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45547EF9-CC7D-478A-8C75-4254C4DEA782}">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112F0445-9C6C-4748-BA7F-B8EF0A42E77D}">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AB8307C7-7C35-4DD0-9317-841044834483}">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CA04D413-1CAF-417B-A1C4-CB3963C62FD4}">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2BC8DEB2-72E7-4BF9-B059-BD20D440E7BE}">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D55EDC38-66EE-4ABE-8C84-EBEB8880AC8E}">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940AC118-9101-4958-985B-DD66949728F4}">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DCA39446-3868-47E1-BA08-C4D6A04D4EB4}">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24958507-BC08-411A-89FA-D6BFFE76B589}">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B1CC6FD9-077B-413D-8F11-DCC313AE3C0C}">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55B3C748-F6F0-46E6-8D27-BA147CDA6272}">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104BAD43-ABC6-4070-963B-7E20B1BC275A}">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58E46B1C-2EBA-4CE4-B6D0-F5C8067731C2}">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AACAEAE7-A514-4375-938C-9834F17077E2}">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3D92FC27-608A-435E-A161-D93D14269338}">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51AA310F-2872-4DA9-971C-61AC85E1FBBA}">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1E332FF3-D4A9-408B-BD43-C79C58B608FF}">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0BD8516A-3AD2-4813-AB21-D3EA74BF9A60}">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9C5952AF-27B4-4C3D-8F10-FF1AE65DA760}">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498EECAB-21B2-45D2-B1F7-D6D0FA2815B6}">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C957F942-23CA-4E9D-B6FA-033DC9AEB3C9}">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A02255CF-EB0E-4E52-A5F7-9FCBDCC9C40A}">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460A05C1-5C83-4B0E-8833-96663C035F32}">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02972E16-BC47-4747-B199-C37961FA13A3}">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98E23B8A-5094-4E1E-8753-7B1E229178CC}">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9AA6E800-AF3E-4727-8676-B7E86B3B7E06}">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D9A87525-BF34-47D7-976A-287A3DA0D7E3}">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42529C0E-A764-43D6-A993-9D5096A155D2}">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64CC187D-72EE-45EA-AB4F-FD26E7749FFE}">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994FAAEF-C42D-4D26-A4B1-6DA663BA0C56}">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A292CDC4-7B2D-4D08-A1DA-6B9BDA88DF53}">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40B079A5-97D2-4DD9-99B0-02E2FE6A45CE}">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20E5052A-BF7D-4C56-A5A4-E1DFC94BABC4}">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749D2FF9-123E-467E-AC2B-7D18BBB2995D}">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42813E40-86CD-447F-ADA5-C099450F7832}">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4361D431-3C8B-4E79-8763-33594948AF63}">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5492E65F-9146-43BF-866A-48D63234119A}">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336318B2-BB76-435B-8238-DB9CC254AFE1}">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6431DE13-378D-4A50-9940-D83BDA51726C}">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76CC0FA2-B91C-488D-A039-B1D7344143A4}">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89151761-AE4D-4A03-9B28-665B8783D1EF}">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5F4D8C66-694F-4713-ACB6-F53E0792822D}">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59DD97E2-28E3-47D6-B07C-C0C2FBEFF4CE}">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96574273-FB81-443F-93A0-B5E7523427D7}">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FC9CA5D0-36B7-48CD-928F-AD35A8BE31DD}">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299A4882-90C3-4BD2-8019-9377555828DF}">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041081EC-D8EE-4371-B2B0-9AA743211F47}">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8C3CB660-70F2-4398-AA26-AD9B230A07F3}">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3A914F96-1B49-4DFE-900C-AE742D70467E}">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7F2E130D-8B91-4805-B846-17B07A65B59D}">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FEF53CC0-602B-4F6B-B3C3-A626B5462791}">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3AE791F7-C580-4297-8D87-59DCF2B3564F}">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0EE1FDF6-A697-4EA9-9FA3-180140A5800D}">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5516F52F-D289-4CA8-906F-67CC0565E4BE}">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459B1C3C-D6A0-4C9C-ACF8-32D669978942}">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C0ACC971-34CF-442B-9DAE-B61381658364}">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E8540E8F-8481-4330-A70D-35B44ECFCD40}">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DF8AEA66-73F8-448E-9CF7-27B0AAF657CE}">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0AF112F9-F40A-4C46-9E11-45C4B5003314}">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4668D78B-0BA5-4E5B-B8BE-D0A616B033C7}">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D1EEB593-B6BD-4A4A-8840-5A36F7DCB134}">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A93BD57F-5DE0-4871-ABB7-36B1B96B80EF}">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0B1C4314-CE1F-48C7-BE4E-C35C247E3BCD}">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C5FFEBD3-D09E-42C1-9AB8-0646D5EE7CBE}">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58840E9C-FD06-40AB-A3D1-7C5EBFFEEE15}">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C65949F8-5A78-4972-B54E-517C693D71EC}">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9A5314F3-D20B-4FF3-96B3-0E3DF366757A}">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FEFBDCD4-1504-4434-A959-BDE96117C83F}">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D6973808-9243-4A5A-83C1-F71816960C35}">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11B1D7BF-CE7D-4FA9-852F-FCE8DF854A51}">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EB7F8C67-9245-4FEB-9C1A-EC0AF24931FA}">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AE845409-B742-42C2-95AC-285809777F45}">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F27D4A80-5FD2-4735-91E8-28E49E7C6158}">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A6B495F1-E7B1-4188-B209-59A63321D7B9}">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1BBDE1C5-FE57-48F7-A28B-40AC04C0D6AA}">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557424AE-6A76-4DC4-8D5C-55E3C5585AC6}">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471D0A78-0026-4D9E-80A3-3F0977229DF4}">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33723257-6147-4743-8F2E-2ED41520E6AF}">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EE6A3113-67E2-4878-B7BC-B019E48F5C58}">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A04B6A1E-5F16-4AEE-BD4E-0B96508720D5}">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C634A7E3-0420-4943-BDFB-1BA41A83DB42}">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2D5FCFFE-132D-4F67-A21A-163415FC6FDC}">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F1371613-F159-41B3-A979-A60CE5F7AF10}">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DCA727F3-2141-49DB-B427-C721A51356A9}">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F0014B78-1310-4B37-8B95-62227BB49A06}">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F9D3F3A9-DC85-4BF8-88D2-F9268CDED23E}">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53AEEE1E-CFEE-42C6-BC08-FAAF99C742CE}">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DF18FB09-97C3-4170-93F2-4B5F2EA75129}">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E1B9F607-C438-488D-9A56-31E60808E24C}">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C7EBC2AB-47B6-487C-B874-7AF7880508A3}">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8960BD19-BFFF-4C50-99D3-DE6A283C8718}">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39E3F940-6522-4559-901B-AC3B779EF601}">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302F3E10-D129-4E1D-B317-1692B0B5EB0F}">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AFB1BC00-1EC3-4AF8-846D-C3C6586F2805}">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A910D105-3021-44F6-95FC-D8D77A8D5BDA}">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19E3FC22-8510-4DB1-81FD-7B444EDB7803}">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3F721DA7-AD9C-41CB-8623-25091FB74F79}">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EDD49D8F-901E-4197-B038-44DFC6D56CFA}">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9B719A02-1BA7-496E-8EE9-59DFADD32342}">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6C80E440-0E1B-4444-A48E-94338EB7B1C8}">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D75AB7FB-E0C8-4E77-B744-CEA5EFFCB8CC}">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73771032-EE65-4EA7-82AA-5E6A9EE390B8}">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DA943CBC-2098-4388-B80C-3AEA6E446F61}">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25C79612-8D92-4813-B3FB-E2747414663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A7B4B3F1-2A17-4F95-B6FB-18513FCF050B}">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000C0B05-5320-4BEE-BBEB-39B2221F5AA5}">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7FBEF29B-7B53-4A6A-B2C0-80DC404B8D27}">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F007A916-FFFD-4073-AE47-F1322B36A163}">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EA389275-873C-4609-B98B-1F0ACA86D68A}">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2F3CDBFF-F0A3-4144-8148-2EFB4424BF1B}">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E74F8CB0-345A-4922-BD88-74A3EC68EDAA}">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7DA4020E-C0D7-4DC5-97AE-5D67048E727A}">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18F41E52-D8AA-47C1-976D-81606F954821}">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31375A41-2B32-49D5-A30B-8844D3D4C8ED}">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9AA7063D-1B73-4879-848A-3CA0224CEB85}">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EE87FA22-C138-45CC-938C-A374FA70A0A5}">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A476B168-A872-4380-9C6C-B2F945B2A120}">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6B823EDB-BF6B-414D-9CB6-716AC329B787}">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991CC680-7B2E-4AB6-9F87-0DDFEA1F907D}">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61970176-BB79-4C06-A35E-E303DDBAC661}">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6D7C3E12-F3D2-4828-BBD5-1915E1773578}">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D18A0367-EA70-45BA-89E3-A3406D06DF37}">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9951BBB3-B02B-48B9-91CF-A8DC0286AF64}">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503E6FC9-0FEF-4C87-84EF-D0B0A0374FE0}">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BC5B0DBE-8239-4067-AFC0-A33CB0F91160}">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87C01592-1F12-463A-A304-C26AF750226B}">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569C201F-A81C-44A5-B475-5E2AA52F7CBD}">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08592E98-6278-4671-B0CB-2F113F52B231}">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EF883C52-E148-47CF-BA55-21795A4213CC}">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F27DF7DF-2679-4770-AF94-01D5D317F940}">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CFF96201-DCA6-48EB-89D2-0429C3C0ED91}">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7C37C593-6D5D-42E5-8630-AD346361C570}">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94FDD465-68A4-46D2-8026-29710B2EC257}">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8BBD6A78-D2B2-4456-A072-111FA6006910}">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2DDF8684-3495-4C7C-BA8D-BBA8B927DDF3}">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4D326CE0-E97C-497A-B540-BB68AF390CEB}">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368A2D81-0F8D-4A90-8F51-FEE62053AC84}">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5BC0A181-5BF5-4278-A1B4-40445E027D94}">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B95CCD2D-2EF2-425F-82E9-D7876F1CA607}">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8BDEAC28-1461-4D63-8A75-885D717A8D0A}">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312D5114-F795-48D7-AB26-E70F112E74D2}">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B9016965-C0A7-4579-A39D-601F9128CEA5}">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1B8BEE2D-3523-4B9C-8F42-DAE57C09B417}">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7AFAEE66-8237-4214-95BF-C3080AD580BF}">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291D5ECB-368D-4F0E-9852-584C66591AF4}">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BB4F29CE-F225-4F8F-9933-A75DF91A870B}">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00F955A9-2503-4657-A2C7-E5B1069E0132}">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2E0EDAC5-58DF-4E9F-BA4D-C95AAE859BC0}">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564A888E-D6C3-44AF-BEEA-32B36B8347E4}">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B0F54629-A189-4FA3-87F2-6408C1F1773C}">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B0D955B7-8379-4898-AA76-00C7F2FC1E34}">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D88A343D-2A9A-41F6-8287-9DC4820B4051}">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8732652A-CC92-425B-9AB6-D49C0901C294}">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69D6E2BC-6C0D-47F3-BA0F-2BC7C4B0214E}">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A4B17099-A87B-4D76-96C4-0839B0EE83D0}">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48ACEE6B-1B6D-4815-A16D-A98FA5C945F7}">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6EF5BDEE-098D-4586-8E9B-80F761BE5C6E}">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AD8D2D4F-3784-4D7D-886F-93C1C40A5C85}">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830A3C0C-BEA4-4084-906F-58BBB6C307D5}">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35D8B028-7020-49F1-A43A-633DC85047A2}">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7D14112D-E471-4CAA-A00F-C931908631DB}">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8E9702C4-7B6F-4154-8551-41A8B0C891F7}">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F81E7D14-18EC-415C-8110-D9CF2F8E11E2}">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6D345156-89A7-4319-8534-5F8C556FB8B2}">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0E8BFE03-3276-41FA-BAE0-AF174CD72DD9}">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C12E047D-0B92-4D54-917A-A308429E050B}">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0FE9F3FC-C180-4159-8283-D3B0CE3839F1}">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76E778E3-3E6D-4F9C-894F-45C6D2237EB9}">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C19A982A-6CD7-4E2F-BD93-B08D4A8946FC}">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4E8FA145-E3EF-4BB4-B7E1-BEDB2C9AC514}">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EFE66985-B554-42CE-8CB4-D99B08E36161}">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BCEC8E63-454F-49EA-9CCD-544C75495FA1}">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E1D400C5-6D26-4C0C-A0DC-07F5930D112F}">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4F544EA5-590D-4D8A-85C2-D3C01A955B3F}">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335FED9E-BC48-48D2-8F6E-03649D9D3FC5}">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7E86C55C-B83C-409C-8507-43816C22EC46}">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BFFFE144-BAB4-43E2-90C3-37A80B310649}">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EF7D3A21-FBEB-43B0-AD89-A4C26BE79A71}">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FB5D9C90-193B-489C-8166-C2FC873306E4}">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B0F2F13E-59D1-47ED-B4BD-2FEEB703963A}">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82DF5B2C-BD61-4616-A13E-21DAAE89332B}">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77F22DBC-9EB6-4AA9-8771-9378F47C8D24}">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812BBA61-CDE9-44BF-BFEA-25025E3386F0}">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A5D73B84-C6EA-47A2-B38D-2DD48F0027CC}">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2A52B727-BF8A-4183-AE5D-59D12F8934EA}">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5353DFC7-382C-4208-97E9-E80E071D389C}">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716B2B98-5A0E-4C22-8A20-9AA5C2E91BFA}">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FD9E5975-0978-433C-A22D-5DDB99E878D0}">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5F37F345-504D-4F59-BAD3-C5775712061E}">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EB0E292A-80FB-4FDB-A4E3-2273FB2D91F6}">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75DBC67A-E0FA-4A91-8030-BCAD278F1C78}">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28EA3780-3704-4628-B8F7-A78FA56E64EF}">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D047BAFF-28A8-4B65-9585-2420B4BFCF35}">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4BBA809A-71F6-402D-A911-25025DE39283}">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EF5B72FC-0661-40AF-8908-3874085F0AFF}">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D6F22032-F9CB-4EF2-B5C3-C58155F5F449}">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DFECB7FB-41CF-4F9F-83FE-B73E5D487016}">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3D3BF674-DEB0-4244-884A-30576B84B5D2}">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35AD7EB7-9894-4CF4-8039-747EE8D9B0A6}">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B381B231-4E37-44D0-BE39-E97275C38CCA}">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E785C65A-0DEF-4CAA-9A9D-136F46FB0FA8}">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94F3807D-7E1B-44B9-955C-B1AF7C6922F2}">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E52D47C8-4C1E-4140-AA90-4D0F60F68ACA}">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BD014FF1-59FD-454A-BDD5-A4CA863F7B6E}">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5299EB8C-A432-4575-B676-C5A5B5814A25}">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D26C64A3-0C64-4FDD-98CC-22DF769E9529}">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78D7023D-37B9-4CDF-A4FE-53EC0B044B35}">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E24BA45A-5F05-421B-B600-41BFCFDCFFE8}">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13CEA45E-0914-47F4-BD25-51623D69AD76}">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92045965-C5FF-4B33-8849-5F96FFD7FCAA}">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1D596F1D-7CBD-482F-88A1-AAEC6FB4DB77}">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593017D9-19A4-4513-94A8-FDAE03D603D1}">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91032CEA-7602-45CE-A574-65AF1D1E091C}">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6C8C0402-4A99-4840-B625-4B34EF08A5C5}">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932934A3-3968-49BB-9DCF-8C7441115488}">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8478C263-7753-49B4-AC48-51FB24FD9A13}">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D36FB026-7930-41FF-A232-DBAD60E19C67}">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2EA8BC63-8A99-4FD0-927F-DB5689D1180D}">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ED27A7FB-28EC-47EB-93FF-3C775756311B}">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34A75D0E-D94F-4A04-B31F-A9AE5E16FE3C}">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8A3F4C3F-CF2A-4452-B5CD-3B5AAD73A9D6}">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2BFF159C-D980-46EC-942A-65747A763273}">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2FDE216C-8EDF-4990-8047-1B4913774143}">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D4AF0DEF-A86E-419C-A061-F2FB3249B7F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2D7DFBB0-6553-41D2-B1A4-BD2ABDCAAA25}">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0A65A322-B20B-459C-B26C-2A740CF7A205}">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EDF0698D-23E7-4650-AF6F-E2D4B8A2D23D}">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4A3954A6-5A7E-44D5-8F15-E260BB8A0529}">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2F8874C4-AE95-482F-8522-997ED826F0B2}">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68E5B55A-4BE6-43E1-A9B4-7EC65801EC92}">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C8ED95F4-0721-4E75-9DF5-871D98B9AC93}">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6BB96517-0874-49B5-8396-D2720EDD6447}">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9536491F-7FA8-4781-9FC0-8EFFBB7AC700}">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D9570410-4569-40AB-82BD-641AD2DE8AF5}">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C8622595-F9E2-4FB2-A7B8-0B14681BE66E}">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B10E9554-3117-48D3-A628-FD26C51CF3AB}">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562DFE29-816B-4838-B4DB-9706C55D4CC7}">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22782688-2064-48AF-8832-8F903DF122FF}">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FFDC1829-C0B3-4075-869C-14ECCB04CE1C}">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367453DE-4A5E-4899-A39C-CE8E93399755}">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A7266C2F-2AA0-45BA-9248-314189988975}">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67297569-27F8-44FD-AF92-C519FEEE7352}">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ACB8270B-43A3-4962-8501-9343AEBDCA97}">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ACCAED49-F275-4D63-B2C6-882BED4C5D08}">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A51DEF13-0A52-48B2-9575-4E4D36330B5E}">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6D8EF5AF-7A2A-4ACB-A676-48E420DD47DF}">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FAF17015-A208-4849-8712-2207F3873B58}">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B02DBAF1-BB33-4ABC-8FA5-FCA2EA760460}">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B20179B3-B5DA-45D5-B7A8-3F00FA1BB3FF}">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95191DB6-A91D-463E-93BF-44AF9CAD79A0}">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6CF1FD21-D820-463D-986D-2B706F103ADC}">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D1D6E438-A1F0-406D-97F8-EA9C25C48123}">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43BE7328-27AF-4ABA-ADF1-5E129987A165}">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B97DC938-9487-4CE5-8E7A-9CBB05D74F2B}">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A914EE2F-0090-4D0D-BEF0-45C62243B99D}">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40F1C9E3-D1A1-410C-B56F-2BA2E465965E}">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859386AD-138B-4712-BFD3-057A4D40215F}">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661A8EFD-6132-4681-8C1C-63D4854D9171}">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7D8552EB-78FC-4204-BB4C-8156B11A85F1}">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8FA085D2-7262-4919-9E81-43884870B041}">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A7F88F0C-478C-4582-9712-19E0B74CE61B}">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E5D88614-DA16-4015-AAFC-885D51F165EE}">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19121E6A-BCDC-4F99-A4C6-D55B663FE745}">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CB2F4FC3-65A9-478D-9FCD-FFA9BED49458}">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50D75498-A06B-4A88-BD2B-0158B06B892E}">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E8251CB1-6BA7-4A72-BB27-C7CDD359AC48}">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66DA6128-9D88-470B-9BC5-E27D789CB446}">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99BE742B-9E36-42F7-A284-3AD319FF64F4}">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281867EA-6C1D-48A4-8304-7317B512C1BB}">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4D52159A-BCBF-4C82-AC44-AFF59A47BCEE}">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44A19E36-3D23-4B6C-829F-980030BF427F}">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1283E1D0-6204-44F3-B2C8-92742EEF1874}">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A335E0FF-0295-4C8D-9DFF-24192C6FFC52}">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67BB0A57-042D-4F4B-B35D-E11DE00DD03B}">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16F39F3C-9473-40FC-BB40-EC8890831BF7}">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DEA0641E-A41F-4583-AACA-8C6468B234BF}">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A9E8EF2E-64E0-43E1-A342-0882B60697D0}">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B192A1D4-FD55-4508-8F94-5B33BB42B50E}">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9DB4BA4E-5C8D-4CF2-AAC0-ADD53D61E663}">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2F89FA58-FC1C-4C02-96E4-5A1EED3EED28}">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157DD458-5B8A-4729-9AD5-D65CCBF7B0DA}">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7CA17151-DA62-4B06-80FE-29A573D3DC82}">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8D3B6C16-9E38-434B-A12F-68C2B9B436D4}">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037DD878-65F5-4E48-BC79-3E8AAAC52D08}">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87F573B8-D40C-4E47-BCD9-A0BC724269F8}">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Marius</author>
  </authors>
  <commentList>
    <comment ref="H18" authorId="0" shapeId="0" xr:uid="{763AF0F7-821B-49AC-8716-E11BB15F84A6}">
      <text>
        <r>
          <rPr>
            <b/>
            <sz val="9"/>
            <color indexed="81"/>
            <rFont val="Tahoma"/>
            <family val="2"/>
          </rPr>
          <t>Marius:</t>
        </r>
        <r>
          <rPr>
            <sz val="9"/>
            <color indexed="81"/>
            <rFont val="Tahoma"/>
            <family val="2"/>
          </rPr>
          <t xml:space="preserve">
Alegeți valoarea dorită cu click pe sageata ce va apărea în dreapta celulei </t>
        </r>
      </text>
    </comment>
    <comment ref="I18" authorId="0" shapeId="0" xr:uid="{BAA28192-22C2-4069-874E-1C600AA01EF3}">
      <text>
        <r>
          <rPr>
            <b/>
            <sz val="9"/>
            <color indexed="81"/>
            <rFont val="Tahoma"/>
            <family val="2"/>
          </rPr>
          <t>Marius:</t>
        </r>
        <r>
          <rPr>
            <sz val="9"/>
            <color indexed="81"/>
            <rFont val="Tahoma"/>
            <family val="2"/>
          </rPr>
          <t xml:space="preserve">
Alegeți valoarea dorită cu click pe sageata ce va apărea în dreapta celulei </t>
        </r>
      </text>
    </comment>
    <comment ref="J18" authorId="0" shapeId="0" xr:uid="{52175B4B-2BCF-420C-9111-45783836C064}">
      <text>
        <r>
          <rPr>
            <b/>
            <sz val="9"/>
            <color indexed="81"/>
            <rFont val="Tahoma"/>
            <family val="2"/>
          </rPr>
          <t>Marius:</t>
        </r>
        <r>
          <rPr>
            <sz val="9"/>
            <color indexed="81"/>
            <rFont val="Tahoma"/>
            <family val="2"/>
          </rPr>
          <t xml:space="preserve">
Alegeți valoarea dorită cu click pe sageata ce va apărea în dreapta celulei </t>
        </r>
      </text>
    </comment>
    <comment ref="H35" authorId="0" shapeId="0" xr:uid="{770808E1-D5C9-4C02-9426-758381BC2061}">
      <text>
        <r>
          <rPr>
            <b/>
            <sz val="9"/>
            <color indexed="81"/>
            <rFont val="Tahoma"/>
            <family val="2"/>
          </rPr>
          <t>Marius:</t>
        </r>
        <r>
          <rPr>
            <sz val="9"/>
            <color indexed="81"/>
            <rFont val="Tahoma"/>
            <family val="2"/>
          </rPr>
          <t xml:space="preserve">
Alegeți valoarea dorită cu click pe sageata ce va apărea în dreapta celulei </t>
        </r>
      </text>
    </comment>
    <comment ref="I35" authorId="0" shapeId="0" xr:uid="{402907A2-FCAE-4208-B005-9E3740E9323D}">
      <text>
        <r>
          <rPr>
            <b/>
            <sz val="9"/>
            <color indexed="81"/>
            <rFont val="Tahoma"/>
            <family val="2"/>
          </rPr>
          <t>Marius:</t>
        </r>
        <r>
          <rPr>
            <sz val="9"/>
            <color indexed="81"/>
            <rFont val="Tahoma"/>
            <family val="2"/>
          </rPr>
          <t xml:space="preserve">
Alegeți valoarea dorită cu click pe sageata ce va apărea în dreapta celulei </t>
        </r>
      </text>
    </comment>
    <comment ref="J35" authorId="0" shapeId="0" xr:uid="{3832873D-C868-4CD3-8CCE-CCB5BF2C8165}">
      <text>
        <r>
          <rPr>
            <b/>
            <sz val="9"/>
            <color indexed="81"/>
            <rFont val="Tahoma"/>
            <family val="2"/>
          </rPr>
          <t>Marius:</t>
        </r>
        <r>
          <rPr>
            <sz val="9"/>
            <color indexed="81"/>
            <rFont val="Tahoma"/>
            <family val="2"/>
          </rPr>
          <t xml:space="preserve">
Alegeți valoarea dorită cu click pe sageata ce va apărea în dreapta celulei </t>
        </r>
      </text>
    </comment>
    <comment ref="H58" authorId="0" shapeId="0" xr:uid="{E0FFB791-8E7A-45C4-BBAC-821E6D850AA3}">
      <text>
        <r>
          <rPr>
            <b/>
            <sz val="9"/>
            <color indexed="81"/>
            <rFont val="Tahoma"/>
            <family val="2"/>
          </rPr>
          <t>Marius:</t>
        </r>
        <r>
          <rPr>
            <sz val="9"/>
            <color indexed="81"/>
            <rFont val="Tahoma"/>
            <family val="2"/>
          </rPr>
          <t xml:space="preserve">
Alegeți valoarea dorită cu click pe sageata ce va apărea în dreapta celulei </t>
        </r>
      </text>
    </comment>
    <comment ref="I58" authorId="0" shapeId="0" xr:uid="{51ED787E-DB27-422E-92A0-5B2F1A97A56A}">
      <text>
        <r>
          <rPr>
            <b/>
            <sz val="9"/>
            <color indexed="81"/>
            <rFont val="Tahoma"/>
            <family val="2"/>
          </rPr>
          <t>Marius:</t>
        </r>
        <r>
          <rPr>
            <sz val="9"/>
            <color indexed="81"/>
            <rFont val="Tahoma"/>
            <family val="2"/>
          </rPr>
          <t xml:space="preserve">
Alegeți valoarea dorită cu click pe sageata ce va apărea în dreapta celulei </t>
        </r>
      </text>
    </comment>
    <comment ref="J58" authorId="0" shapeId="0" xr:uid="{ED81A608-939C-42D4-8C89-694A9EE46EA2}">
      <text>
        <r>
          <rPr>
            <b/>
            <sz val="9"/>
            <color indexed="81"/>
            <rFont val="Tahoma"/>
            <family val="2"/>
          </rPr>
          <t>Marius:</t>
        </r>
        <r>
          <rPr>
            <sz val="9"/>
            <color indexed="81"/>
            <rFont val="Tahoma"/>
            <family val="2"/>
          </rPr>
          <t xml:space="preserve">
Alegeți valoarea dorită cu click pe sageata ce va apărea în dreapta celulei </t>
        </r>
      </text>
    </comment>
    <comment ref="H75" authorId="0" shapeId="0" xr:uid="{E664187F-2CB2-4A33-88AA-B14750E06281}">
      <text>
        <r>
          <rPr>
            <b/>
            <sz val="9"/>
            <color indexed="81"/>
            <rFont val="Tahoma"/>
            <family val="2"/>
          </rPr>
          <t>Marius:</t>
        </r>
        <r>
          <rPr>
            <sz val="9"/>
            <color indexed="81"/>
            <rFont val="Tahoma"/>
            <family val="2"/>
          </rPr>
          <t xml:space="preserve">
Alegeți valoarea dorită cu click pe sageata ce va apărea în dreapta celulei </t>
        </r>
      </text>
    </comment>
    <comment ref="I75" authorId="0" shapeId="0" xr:uid="{5774D4F5-2D80-4691-AA3A-77B0909C0EAE}">
      <text>
        <r>
          <rPr>
            <b/>
            <sz val="9"/>
            <color indexed="81"/>
            <rFont val="Tahoma"/>
            <family val="2"/>
          </rPr>
          <t>Marius:</t>
        </r>
        <r>
          <rPr>
            <sz val="9"/>
            <color indexed="81"/>
            <rFont val="Tahoma"/>
            <family val="2"/>
          </rPr>
          <t xml:space="preserve">
Alegeți valoarea dorită cu click pe sageata ce va apărea în dreapta celulei </t>
        </r>
      </text>
    </comment>
    <comment ref="J75" authorId="0" shapeId="0" xr:uid="{8D4410A7-5778-4056-A726-FB3C2313DE2E}">
      <text>
        <r>
          <rPr>
            <b/>
            <sz val="9"/>
            <color indexed="81"/>
            <rFont val="Tahoma"/>
            <family val="2"/>
          </rPr>
          <t>Marius:</t>
        </r>
        <r>
          <rPr>
            <sz val="9"/>
            <color indexed="81"/>
            <rFont val="Tahoma"/>
            <family val="2"/>
          </rPr>
          <t xml:space="preserve">
Alegeți valoarea dorită cu click pe sageata ce va apărea în dreapta celulei </t>
        </r>
      </text>
    </comment>
    <comment ref="H98" authorId="0" shapeId="0" xr:uid="{68C1095B-B807-403C-B1A2-A6309F2B6659}">
      <text>
        <r>
          <rPr>
            <b/>
            <sz val="9"/>
            <color indexed="81"/>
            <rFont val="Tahoma"/>
            <family val="2"/>
          </rPr>
          <t>Marius:</t>
        </r>
        <r>
          <rPr>
            <sz val="9"/>
            <color indexed="81"/>
            <rFont val="Tahoma"/>
            <family val="2"/>
          </rPr>
          <t xml:space="preserve">
Alegeți valoarea dorită cu click pe sageata ce va apărea în dreapta celulei </t>
        </r>
      </text>
    </comment>
    <comment ref="I98" authorId="0" shapeId="0" xr:uid="{834412F8-FD61-4C7C-97D2-0C59735245D2}">
      <text>
        <r>
          <rPr>
            <b/>
            <sz val="9"/>
            <color indexed="81"/>
            <rFont val="Tahoma"/>
            <family val="2"/>
          </rPr>
          <t>Marius:</t>
        </r>
        <r>
          <rPr>
            <sz val="9"/>
            <color indexed="81"/>
            <rFont val="Tahoma"/>
            <family val="2"/>
          </rPr>
          <t xml:space="preserve">
Alegeți valoarea dorită cu click pe sageata ce va apărea în dreapta celulei </t>
        </r>
      </text>
    </comment>
    <comment ref="J98" authorId="0" shapeId="0" xr:uid="{C29E92B8-53D0-4BB2-8F0A-FD6D12FCFDFA}">
      <text>
        <r>
          <rPr>
            <b/>
            <sz val="9"/>
            <color indexed="81"/>
            <rFont val="Tahoma"/>
            <family val="2"/>
          </rPr>
          <t>Marius:</t>
        </r>
        <r>
          <rPr>
            <sz val="9"/>
            <color indexed="81"/>
            <rFont val="Tahoma"/>
            <family val="2"/>
          </rPr>
          <t xml:space="preserve">
Alegeți valoarea dorită cu click pe sageata ce va apărea în dreapta celulei </t>
        </r>
      </text>
    </comment>
    <comment ref="H115" authorId="0" shapeId="0" xr:uid="{88A5F747-7AF9-4CAD-AACD-B36A3E5EB286}">
      <text>
        <r>
          <rPr>
            <b/>
            <sz val="9"/>
            <color indexed="81"/>
            <rFont val="Tahoma"/>
            <family val="2"/>
          </rPr>
          <t>Marius:</t>
        </r>
        <r>
          <rPr>
            <sz val="9"/>
            <color indexed="81"/>
            <rFont val="Tahoma"/>
            <family val="2"/>
          </rPr>
          <t xml:space="preserve">
Alegeți valoarea dorită cu click pe sageata ce va apărea în dreapta celulei </t>
        </r>
      </text>
    </comment>
    <comment ref="I115" authorId="0" shapeId="0" xr:uid="{433B8D34-04BF-4722-A89F-7C35AE3283C0}">
      <text>
        <r>
          <rPr>
            <b/>
            <sz val="9"/>
            <color indexed="81"/>
            <rFont val="Tahoma"/>
            <family val="2"/>
          </rPr>
          <t>Marius:</t>
        </r>
        <r>
          <rPr>
            <sz val="9"/>
            <color indexed="81"/>
            <rFont val="Tahoma"/>
            <family val="2"/>
          </rPr>
          <t xml:space="preserve">
Alegeți valoarea dorită cu click pe sageata ce va apărea în dreapta celulei </t>
        </r>
      </text>
    </comment>
    <comment ref="J115" authorId="0" shapeId="0" xr:uid="{FB5546C5-7F4C-4BA0-B92F-0AC08DD66F13}">
      <text>
        <r>
          <rPr>
            <b/>
            <sz val="9"/>
            <color indexed="81"/>
            <rFont val="Tahoma"/>
            <family val="2"/>
          </rPr>
          <t>Marius:</t>
        </r>
        <r>
          <rPr>
            <sz val="9"/>
            <color indexed="81"/>
            <rFont val="Tahoma"/>
            <family val="2"/>
          </rPr>
          <t xml:space="preserve">
Alegeți valoarea dorită cu click pe sageata ce va apărea în dreapta celulei </t>
        </r>
      </text>
    </comment>
    <comment ref="H138" authorId="0" shapeId="0" xr:uid="{F92A9B77-BBC8-424F-BFA2-2AA6260C99D3}">
      <text>
        <r>
          <rPr>
            <b/>
            <sz val="9"/>
            <color indexed="81"/>
            <rFont val="Tahoma"/>
            <family val="2"/>
          </rPr>
          <t>Marius:</t>
        </r>
        <r>
          <rPr>
            <sz val="9"/>
            <color indexed="81"/>
            <rFont val="Tahoma"/>
            <family val="2"/>
          </rPr>
          <t xml:space="preserve">
Alegeți valoarea dorită cu click pe sageata ce va apărea în dreapta celulei </t>
        </r>
      </text>
    </comment>
    <comment ref="I138" authorId="0" shapeId="0" xr:uid="{49419CD9-7E76-42A2-B371-033FE44BF909}">
      <text>
        <r>
          <rPr>
            <b/>
            <sz val="9"/>
            <color indexed="81"/>
            <rFont val="Tahoma"/>
            <family val="2"/>
          </rPr>
          <t>Marius:</t>
        </r>
        <r>
          <rPr>
            <sz val="9"/>
            <color indexed="81"/>
            <rFont val="Tahoma"/>
            <family val="2"/>
          </rPr>
          <t xml:space="preserve">
Alegeți valoarea dorită cu click pe sageata ce va apărea în dreapta celulei </t>
        </r>
      </text>
    </comment>
    <comment ref="J138" authorId="0" shapeId="0" xr:uid="{D32FBCB6-DD88-4E65-9610-92E7BF65F6AB}">
      <text>
        <r>
          <rPr>
            <b/>
            <sz val="9"/>
            <color indexed="81"/>
            <rFont val="Tahoma"/>
            <family val="2"/>
          </rPr>
          <t>Marius:</t>
        </r>
        <r>
          <rPr>
            <sz val="9"/>
            <color indexed="81"/>
            <rFont val="Tahoma"/>
            <family val="2"/>
          </rPr>
          <t xml:space="preserve">
Alegeți valoarea dorită cu click pe sageata ce va apărea în dreapta celulei </t>
        </r>
      </text>
    </comment>
    <comment ref="H155" authorId="0" shapeId="0" xr:uid="{FCE17BB2-F4BF-4A49-8F54-7391167E6738}">
      <text>
        <r>
          <rPr>
            <b/>
            <sz val="9"/>
            <color indexed="81"/>
            <rFont val="Tahoma"/>
            <family val="2"/>
          </rPr>
          <t>Marius:</t>
        </r>
        <r>
          <rPr>
            <sz val="9"/>
            <color indexed="81"/>
            <rFont val="Tahoma"/>
            <family val="2"/>
          </rPr>
          <t xml:space="preserve">
Alegeți valoarea dorită cu click pe sageata ce va apărea în dreapta celulei </t>
        </r>
      </text>
    </comment>
    <comment ref="I155" authorId="0" shapeId="0" xr:uid="{750F982C-D06D-430C-98EB-85D6190F8F45}">
      <text>
        <r>
          <rPr>
            <b/>
            <sz val="9"/>
            <color indexed="81"/>
            <rFont val="Tahoma"/>
            <family val="2"/>
          </rPr>
          <t>Marius:</t>
        </r>
        <r>
          <rPr>
            <sz val="9"/>
            <color indexed="81"/>
            <rFont val="Tahoma"/>
            <family val="2"/>
          </rPr>
          <t xml:space="preserve">
Alegeți valoarea dorită cu click pe sageata ce va apărea în dreapta celulei </t>
        </r>
      </text>
    </comment>
    <comment ref="J155" authorId="0" shapeId="0" xr:uid="{7B07DA51-64B7-41A2-8168-7209BA54F740}">
      <text>
        <r>
          <rPr>
            <b/>
            <sz val="9"/>
            <color indexed="81"/>
            <rFont val="Tahoma"/>
            <family val="2"/>
          </rPr>
          <t>Marius:</t>
        </r>
        <r>
          <rPr>
            <sz val="9"/>
            <color indexed="81"/>
            <rFont val="Tahoma"/>
            <family val="2"/>
          </rPr>
          <t xml:space="preserve">
Alegeți valoarea dorită cu click pe sageata ce va apărea în dreapta celulei </t>
        </r>
      </text>
    </comment>
    <comment ref="H178" authorId="0" shapeId="0" xr:uid="{175651BB-83DD-4934-9AC4-EEADAD4A0CD3}">
      <text>
        <r>
          <rPr>
            <b/>
            <sz val="9"/>
            <color indexed="81"/>
            <rFont val="Tahoma"/>
            <family val="2"/>
          </rPr>
          <t>Marius:</t>
        </r>
        <r>
          <rPr>
            <sz val="9"/>
            <color indexed="81"/>
            <rFont val="Tahoma"/>
            <family val="2"/>
          </rPr>
          <t xml:space="preserve">
Alegeți valoarea dorită cu click pe sageata ce va apărea în dreapta celulei </t>
        </r>
      </text>
    </comment>
    <comment ref="I178" authorId="0" shapeId="0" xr:uid="{C8EA1AAC-A17B-49FD-9BA7-A30105FC2973}">
      <text>
        <r>
          <rPr>
            <b/>
            <sz val="9"/>
            <color indexed="81"/>
            <rFont val="Tahoma"/>
            <family val="2"/>
          </rPr>
          <t>Marius:</t>
        </r>
        <r>
          <rPr>
            <sz val="9"/>
            <color indexed="81"/>
            <rFont val="Tahoma"/>
            <family val="2"/>
          </rPr>
          <t xml:space="preserve">
Alegeți valoarea dorită cu click pe sageata ce va apărea în dreapta celulei </t>
        </r>
      </text>
    </comment>
    <comment ref="J178" authorId="0" shapeId="0" xr:uid="{FADDC234-202A-4225-9FE5-EBA4923B134B}">
      <text>
        <r>
          <rPr>
            <b/>
            <sz val="9"/>
            <color indexed="81"/>
            <rFont val="Tahoma"/>
            <family val="2"/>
          </rPr>
          <t>Marius:</t>
        </r>
        <r>
          <rPr>
            <sz val="9"/>
            <color indexed="81"/>
            <rFont val="Tahoma"/>
            <family val="2"/>
          </rPr>
          <t xml:space="preserve">
Alegeți valoarea dorită cu click pe sageata ce va apărea în dreapta celulei </t>
        </r>
      </text>
    </comment>
    <comment ref="H195" authorId="0" shapeId="0" xr:uid="{F732021D-F84B-48E6-8541-9FC7BDEFA7BF}">
      <text>
        <r>
          <rPr>
            <b/>
            <sz val="9"/>
            <color indexed="81"/>
            <rFont val="Tahoma"/>
            <family val="2"/>
          </rPr>
          <t>Marius:</t>
        </r>
        <r>
          <rPr>
            <sz val="9"/>
            <color indexed="81"/>
            <rFont val="Tahoma"/>
            <family val="2"/>
          </rPr>
          <t xml:space="preserve">
Alegeți valoarea dorită cu click pe sageata ce va apărea în dreapta celulei </t>
        </r>
      </text>
    </comment>
    <comment ref="I195" authorId="0" shapeId="0" xr:uid="{2A38CFB1-0664-401C-BE36-6F451B0BEDB8}">
      <text>
        <r>
          <rPr>
            <b/>
            <sz val="9"/>
            <color indexed="81"/>
            <rFont val="Tahoma"/>
            <family val="2"/>
          </rPr>
          <t>Marius:</t>
        </r>
        <r>
          <rPr>
            <sz val="9"/>
            <color indexed="81"/>
            <rFont val="Tahoma"/>
            <family val="2"/>
          </rPr>
          <t xml:space="preserve">
Alegeți valoarea dorită cu click pe sageata ce va apărea în dreapta celulei </t>
        </r>
      </text>
    </comment>
    <comment ref="J195" authorId="0" shapeId="0" xr:uid="{49ED1E08-86E2-4D7D-88C0-D3DF623C7F18}">
      <text>
        <r>
          <rPr>
            <b/>
            <sz val="9"/>
            <color indexed="81"/>
            <rFont val="Tahoma"/>
            <family val="2"/>
          </rPr>
          <t>Marius:</t>
        </r>
        <r>
          <rPr>
            <sz val="9"/>
            <color indexed="81"/>
            <rFont val="Tahoma"/>
            <family val="2"/>
          </rPr>
          <t xml:space="preserve">
Alegeți valoarea dorită cu click pe sageata ce va apărea în dreapta celulei </t>
        </r>
      </text>
    </comment>
    <comment ref="H218" authorId="0" shapeId="0" xr:uid="{1E07D2A7-1079-471B-9124-0D3F9BB14C16}">
      <text>
        <r>
          <rPr>
            <b/>
            <sz val="9"/>
            <color indexed="81"/>
            <rFont val="Tahoma"/>
            <family val="2"/>
          </rPr>
          <t>Marius:</t>
        </r>
        <r>
          <rPr>
            <sz val="9"/>
            <color indexed="81"/>
            <rFont val="Tahoma"/>
            <family val="2"/>
          </rPr>
          <t xml:space="preserve">
Alegeți valoarea dorită cu click pe sageata ce va apărea în dreapta celulei </t>
        </r>
      </text>
    </comment>
    <comment ref="I218" authorId="0" shapeId="0" xr:uid="{0B6606E6-5EC3-4113-8852-565B43443AD5}">
      <text>
        <r>
          <rPr>
            <b/>
            <sz val="9"/>
            <color indexed="81"/>
            <rFont val="Tahoma"/>
            <family val="2"/>
          </rPr>
          <t>Marius:</t>
        </r>
        <r>
          <rPr>
            <sz val="9"/>
            <color indexed="81"/>
            <rFont val="Tahoma"/>
            <family val="2"/>
          </rPr>
          <t xml:space="preserve">
Alegeți valoarea dorită cu click pe sageata ce va apărea în dreapta celulei </t>
        </r>
      </text>
    </comment>
    <comment ref="J218" authorId="0" shapeId="0" xr:uid="{83B8B231-8B76-4758-9F19-D4A24A451A8E}">
      <text>
        <r>
          <rPr>
            <b/>
            <sz val="9"/>
            <color indexed="81"/>
            <rFont val="Tahoma"/>
            <family val="2"/>
          </rPr>
          <t>Marius:</t>
        </r>
        <r>
          <rPr>
            <sz val="9"/>
            <color indexed="81"/>
            <rFont val="Tahoma"/>
            <family val="2"/>
          </rPr>
          <t xml:space="preserve">
Alegeți valoarea dorită cu click pe sageata ce va apărea în dreapta celulei </t>
        </r>
      </text>
    </comment>
    <comment ref="H235" authorId="0" shapeId="0" xr:uid="{6B866465-E6BB-45E0-9FBB-1BFF44C39DD1}">
      <text>
        <r>
          <rPr>
            <b/>
            <sz val="9"/>
            <color indexed="81"/>
            <rFont val="Tahoma"/>
            <family val="2"/>
          </rPr>
          <t>Marius:</t>
        </r>
        <r>
          <rPr>
            <sz val="9"/>
            <color indexed="81"/>
            <rFont val="Tahoma"/>
            <family val="2"/>
          </rPr>
          <t xml:space="preserve">
Alegeți valoarea dorită cu click pe sageata ce va apărea în dreapta celulei </t>
        </r>
      </text>
    </comment>
    <comment ref="I235" authorId="0" shapeId="0" xr:uid="{BCF3B7F6-3FE2-4DE8-8AC3-75DDA0D50D84}">
      <text>
        <r>
          <rPr>
            <b/>
            <sz val="9"/>
            <color indexed="81"/>
            <rFont val="Tahoma"/>
            <family val="2"/>
          </rPr>
          <t>Marius:</t>
        </r>
        <r>
          <rPr>
            <sz val="9"/>
            <color indexed="81"/>
            <rFont val="Tahoma"/>
            <family val="2"/>
          </rPr>
          <t xml:space="preserve">
Alegeți valoarea dorită cu click pe sageata ce va apărea în dreapta celulei </t>
        </r>
      </text>
    </comment>
    <comment ref="J235" authorId="0" shapeId="0" xr:uid="{B8ED7396-F161-4830-A72E-D2A55A284A26}">
      <text>
        <r>
          <rPr>
            <b/>
            <sz val="9"/>
            <color indexed="81"/>
            <rFont val="Tahoma"/>
            <family val="2"/>
          </rPr>
          <t>Marius:</t>
        </r>
        <r>
          <rPr>
            <sz val="9"/>
            <color indexed="81"/>
            <rFont val="Tahoma"/>
            <family val="2"/>
          </rPr>
          <t xml:space="preserve">
Alegeți valoarea dorită cu click pe sageata ce va apărea în dreapta celulei </t>
        </r>
      </text>
    </comment>
    <comment ref="H258" authorId="0" shapeId="0" xr:uid="{C0D49851-91B7-45FF-8A06-36A2FF183140}">
      <text>
        <r>
          <rPr>
            <b/>
            <sz val="9"/>
            <color indexed="81"/>
            <rFont val="Tahoma"/>
            <family val="2"/>
          </rPr>
          <t>Marius:</t>
        </r>
        <r>
          <rPr>
            <sz val="9"/>
            <color indexed="81"/>
            <rFont val="Tahoma"/>
            <family val="2"/>
          </rPr>
          <t xml:space="preserve">
Alegeți valoarea dorită cu click pe sageata ce va apărea în dreapta celulei </t>
        </r>
      </text>
    </comment>
    <comment ref="I258" authorId="0" shapeId="0" xr:uid="{CFC29BD3-65E4-456E-8CF5-9E3384603FFE}">
      <text>
        <r>
          <rPr>
            <b/>
            <sz val="9"/>
            <color indexed="81"/>
            <rFont val="Tahoma"/>
            <family val="2"/>
          </rPr>
          <t>Marius:</t>
        </r>
        <r>
          <rPr>
            <sz val="9"/>
            <color indexed="81"/>
            <rFont val="Tahoma"/>
            <family val="2"/>
          </rPr>
          <t xml:space="preserve">
Alegeți valoarea dorită cu click pe sageata ce va apărea în dreapta celulei </t>
        </r>
      </text>
    </comment>
    <comment ref="J258" authorId="0" shapeId="0" xr:uid="{4398C16C-6486-4B0B-B4A0-EB73FCF076F6}">
      <text>
        <r>
          <rPr>
            <b/>
            <sz val="9"/>
            <color indexed="81"/>
            <rFont val="Tahoma"/>
            <family val="2"/>
          </rPr>
          <t>Marius:</t>
        </r>
        <r>
          <rPr>
            <sz val="9"/>
            <color indexed="81"/>
            <rFont val="Tahoma"/>
            <family val="2"/>
          </rPr>
          <t xml:space="preserve">
Alegeți valoarea dorită cu click pe sageata ce va apărea în dreapta celulei </t>
        </r>
      </text>
    </comment>
    <comment ref="H275" authorId="0" shapeId="0" xr:uid="{DB50EE3E-9EE9-4FC1-854A-D95AD179BA94}">
      <text>
        <r>
          <rPr>
            <b/>
            <sz val="9"/>
            <color indexed="81"/>
            <rFont val="Tahoma"/>
            <family val="2"/>
          </rPr>
          <t>Marius:</t>
        </r>
        <r>
          <rPr>
            <sz val="9"/>
            <color indexed="81"/>
            <rFont val="Tahoma"/>
            <family val="2"/>
          </rPr>
          <t xml:space="preserve">
Alegeți valoarea dorită cu click pe sageata ce va apărea în dreapta celulei </t>
        </r>
      </text>
    </comment>
    <comment ref="I275" authorId="0" shapeId="0" xr:uid="{3161F553-9C70-4A6A-8C42-6C94E262ED07}">
      <text>
        <r>
          <rPr>
            <b/>
            <sz val="9"/>
            <color indexed="81"/>
            <rFont val="Tahoma"/>
            <family val="2"/>
          </rPr>
          <t>Marius:</t>
        </r>
        <r>
          <rPr>
            <sz val="9"/>
            <color indexed="81"/>
            <rFont val="Tahoma"/>
            <family val="2"/>
          </rPr>
          <t xml:space="preserve">
Alegeți valoarea dorită cu click pe sageata ce va apărea în dreapta celulei </t>
        </r>
      </text>
    </comment>
    <comment ref="J275" authorId="0" shapeId="0" xr:uid="{EFEA6916-C4BE-48BF-8372-EF965091F186}">
      <text>
        <r>
          <rPr>
            <b/>
            <sz val="9"/>
            <color indexed="81"/>
            <rFont val="Tahoma"/>
            <family val="2"/>
          </rPr>
          <t>Marius:</t>
        </r>
        <r>
          <rPr>
            <sz val="9"/>
            <color indexed="81"/>
            <rFont val="Tahoma"/>
            <family val="2"/>
          </rPr>
          <t xml:space="preserve">
Alegeți valoarea dorită cu click pe sageata ce va apărea în dreapta celulei </t>
        </r>
      </text>
    </comment>
    <comment ref="H298" authorId="0" shapeId="0" xr:uid="{EF0CD9AD-AD78-4F59-B07C-6FA3C10B9EFA}">
      <text>
        <r>
          <rPr>
            <b/>
            <sz val="9"/>
            <color indexed="81"/>
            <rFont val="Tahoma"/>
            <family val="2"/>
          </rPr>
          <t>Marius:</t>
        </r>
        <r>
          <rPr>
            <sz val="9"/>
            <color indexed="81"/>
            <rFont val="Tahoma"/>
            <family val="2"/>
          </rPr>
          <t xml:space="preserve">
Alegeți valoarea dorită cu click pe sageata ce va apărea în dreapta celulei </t>
        </r>
      </text>
    </comment>
    <comment ref="I298" authorId="0" shapeId="0" xr:uid="{E5ADCECE-C26B-4B91-973C-743E729DF024}">
      <text>
        <r>
          <rPr>
            <b/>
            <sz val="9"/>
            <color indexed="81"/>
            <rFont val="Tahoma"/>
            <family val="2"/>
          </rPr>
          <t>Marius:</t>
        </r>
        <r>
          <rPr>
            <sz val="9"/>
            <color indexed="81"/>
            <rFont val="Tahoma"/>
            <family val="2"/>
          </rPr>
          <t xml:space="preserve">
Alegeți valoarea dorită cu click pe sageata ce va apărea în dreapta celulei </t>
        </r>
      </text>
    </comment>
    <comment ref="J298" authorId="0" shapeId="0" xr:uid="{BBFE8C9F-105E-43A0-BC05-D208EDA8648E}">
      <text>
        <r>
          <rPr>
            <b/>
            <sz val="9"/>
            <color indexed="81"/>
            <rFont val="Tahoma"/>
            <family val="2"/>
          </rPr>
          <t>Marius:</t>
        </r>
        <r>
          <rPr>
            <sz val="9"/>
            <color indexed="81"/>
            <rFont val="Tahoma"/>
            <family val="2"/>
          </rPr>
          <t xml:space="preserve">
Alegeți valoarea dorită cu click pe sageata ce va apărea în dreapta celulei </t>
        </r>
      </text>
    </comment>
    <comment ref="H315" authorId="0" shapeId="0" xr:uid="{17A53848-04F7-44FE-9B2B-5D515145F10E}">
      <text>
        <r>
          <rPr>
            <b/>
            <sz val="9"/>
            <color indexed="81"/>
            <rFont val="Tahoma"/>
            <family val="2"/>
          </rPr>
          <t>Marius:</t>
        </r>
        <r>
          <rPr>
            <sz val="9"/>
            <color indexed="81"/>
            <rFont val="Tahoma"/>
            <family val="2"/>
          </rPr>
          <t xml:space="preserve">
Alegeți valoarea dorită cu click pe sageata ce va apărea în dreapta celulei </t>
        </r>
      </text>
    </comment>
    <comment ref="I315" authorId="0" shapeId="0" xr:uid="{40D0D704-5D7A-4A05-A397-2EF709160F70}">
      <text>
        <r>
          <rPr>
            <b/>
            <sz val="9"/>
            <color indexed="81"/>
            <rFont val="Tahoma"/>
            <family val="2"/>
          </rPr>
          <t>Marius:</t>
        </r>
        <r>
          <rPr>
            <sz val="9"/>
            <color indexed="81"/>
            <rFont val="Tahoma"/>
            <family val="2"/>
          </rPr>
          <t xml:space="preserve">
Alegeți valoarea dorită cu click pe sageata ce va apărea în dreapta celulei </t>
        </r>
      </text>
    </comment>
    <comment ref="J315" authorId="0" shapeId="0" xr:uid="{7191BF3A-6331-4FF3-81FE-215E6E705BC0}">
      <text>
        <r>
          <rPr>
            <b/>
            <sz val="9"/>
            <color indexed="81"/>
            <rFont val="Tahoma"/>
            <family val="2"/>
          </rPr>
          <t>Marius:</t>
        </r>
        <r>
          <rPr>
            <sz val="9"/>
            <color indexed="81"/>
            <rFont val="Tahoma"/>
            <family val="2"/>
          </rPr>
          <t xml:space="preserve">
Alegeți valoarea dorită cu click pe sageata ce va apărea în dreapta celulei </t>
        </r>
      </text>
    </comment>
    <comment ref="H338" authorId="0" shapeId="0" xr:uid="{E6829C12-7FE3-4FF5-8E35-FB76528108C1}">
      <text>
        <r>
          <rPr>
            <b/>
            <sz val="9"/>
            <color indexed="81"/>
            <rFont val="Tahoma"/>
            <family val="2"/>
          </rPr>
          <t>Marius:</t>
        </r>
        <r>
          <rPr>
            <sz val="9"/>
            <color indexed="81"/>
            <rFont val="Tahoma"/>
            <family val="2"/>
          </rPr>
          <t xml:space="preserve">
Alegeți valoarea dorită cu click pe sageata ce va apărea în dreapta celulei </t>
        </r>
      </text>
    </comment>
    <comment ref="I338" authorId="0" shapeId="0" xr:uid="{2ED5D862-1DB2-407F-96B8-9E690B2B146E}">
      <text>
        <r>
          <rPr>
            <b/>
            <sz val="9"/>
            <color indexed="81"/>
            <rFont val="Tahoma"/>
            <family val="2"/>
          </rPr>
          <t>Marius:</t>
        </r>
        <r>
          <rPr>
            <sz val="9"/>
            <color indexed="81"/>
            <rFont val="Tahoma"/>
            <family val="2"/>
          </rPr>
          <t xml:space="preserve">
Alegeți valoarea dorită cu click pe sageata ce va apărea în dreapta celulei </t>
        </r>
      </text>
    </comment>
    <comment ref="J338" authorId="0" shapeId="0" xr:uid="{A2698538-E181-4C2D-98D1-75E6D07FD151}">
      <text>
        <r>
          <rPr>
            <b/>
            <sz val="9"/>
            <color indexed="81"/>
            <rFont val="Tahoma"/>
            <family val="2"/>
          </rPr>
          <t>Marius:</t>
        </r>
        <r>
          <rPr>
            <sz val="9"/>
            <color indexed="81"/>
            <rFont val="Tahoma"/>
            <family val="2"/>
          </rPr>
          <t xml:space="preserve">
Alegeți valoarea dorită cu click pe sageata ce va apărea în dreapta celulei </t>
        </r>
      </text>
    </comment>
    <comment ref="H355" authorId="0" shapeId="0" xr:uid="{381BC1A3-C91E-4F01-9F79-B45F531CC825}">
      <text>
        <r>
          <rPr>
            <b/>
            <sz val="9"/>
            <color indexed="81"/>
            <rFont val="Tahoma"/>
            <family val="2"/>
          </rPr>
          <t>Marius:</t>
        </r>
        <r>
          <rPr>
            <sz val="9"/>
            <color indexed="81"/>
            <rFont val="Tahoma"/>
            <family val="2"/>
          </rPr>
          <t xml:space="preserve">
Alegeți valoarea dorită cu click pe sageata ce va apărea în dreapta celulei </t>
        </r>
      </text>
    </comment>
    <comment ref="I355" authorId="0" shapeId="0" xr:uid="{2910421F-A89D-4557-8381-5F627756CAF6}">
      <text>
        <r>
          <rPr>
            <b/>
            <sz val="9"/>
            <color indexed="81"/>
            <rFont val="Tahoma"/>
            <family val="2"/>
          </rPr>
          <t>Marius:</t>
        </r>
        <r>
          <rPr>
            <sz val="9"/>
            <color indexed="81"/>
            <rFont val="Tahoma"/>
            <family val="2"/>
          </rPr>
          <t xml:space="preserve">
Alegeți valoarea dorită cu click pe sageata ce va apărea în dreapta celulei </t>
        </r>
      </text>
    </comment>
    <comment ref="J355" authorId="0" shapeId="0" xr:uid="{315EDA29-59D7-40C7-BE93-BCA5544803A1}">
      <text>
        <r>
          <rPr>
            <b/>
            <sz val="9"/>
            <color indexed="81"/>
            <rFont val="Tahoma"/>
            <family val="2"/>
          </rPr>
          <t>Marius:</t>
        </r>
        <r>
          <rPr>
            <sz val="9"/>
            <color indexed="81"/>
            <rFont val="Tahoma"/>
            <family val="2"/>
          </rPr>
          <t xml:space="preserve">
Alegeți valoarea dorită cu click pe sageata ce va apărea în dreapta celulei </t>
        </r>
      </text>
    </comment>
    <comment ref="H378" authorId="0" shapeId="0" xr:uid="{8C435253-0F87-4B56-8564-851A0E756459}">
      <text>
        <r>
          <rPr>
            <b/>
            <sz val="9"/>
            <color indexed="81"/>
            <rFont val="Tahoma"/>
            <family val="2"/>
          </rPr>
          <t>Marius:</t>
        </r>
        <r>
          <rPr>
            <sz val="9"/>
            <color indexed="81"/>
            <rFont val="Tahoma"/>
            <family val="2"/>
          </rPr>
          <t xml:space="preserve">
Alegeți valoarea dorită cu click pe sageata ce va apărea în dreapta celulei </t>
        </r>
      </text>
    </comment>
    <comment ref="I378" authorId="0" shapeId="0" xr:uid="{8D718718-DD3A-4C4D-B1D6-D6E58CB05AAD}">
      <text>
        <r>
          <rPr>
            <b/>
            <sz val="9"/>
            <color indexed="81"/>
            <rFont val="Tahoma"/>
            <family val="2"/>
          </rPr>
          <t>Marius:</t>
        </r>
        <r>
          <rPr>
            <sz val="9"/>
            <color indexed="81"/>
            <rFont val="Tahoma"/>
            <family val="2"/>
          </rPr>
          <t xml:space="preserve">
Alegeți valoarea dorită cu click pe sageata ce va apărea în dreapta celulei </t>
        </r>
      </text>
    </comment>
    <comment ref="J378" authorId="0" shapeId="0" xr:uid="{4B1A6C09-E50D-459A-B61F-DBB26537E48A}">
      <text>
        <r>
          <rPr>
            <b/>
            <sz val="9"/>
            <color indexed="81"/>
            <rFont val="Tahoma"/>
            <family val="2"/>
          </rPr>
          <t>Marius:</t>
        </r>
        <r>
          <rPr>
            <sz val="9"/>
            <color indexed="81"/>
            <rFont val="Tahoma"/>
            <family val="2"/>
          </rPr>
          <t xml:space="preserve">
Alegeți valoarea dorită cu click pe sageata ce va apărea în dreapta celulei </t>
        </r>
      </text>
    </comment>
    <comment ref="H395" authorId="0" shapeId="0" xr:uid="{D6B84DAD-8A16-4627-9CD3-FE8C85EBD627}">
      <text>
        <r>
          <rPr>
            <b/>
            <sz val="9"/>
            <color indexed="81"/>
            <rFont val="Tahoma"/>
            <family val="2"/>
          </rPr>
          <t>Marius:</t>
        </r>
        <r>
          <rPr>
            <sz val="9"/>
            <color indexed="81"/>
            <rFont val="Tahoma"/>
            <family val="2"/>
          </rPr>
          <t xml:space="preserve">
Alegeți valoarea dorită cu click pe sageata ce va apărea în dreapta celulei </t>
        </r>
      </text>
    </comment>
    <comment ref="I395" authorId="0" shapeId="0" xr:uid="{D6A13D18-4490-4456-A37F-2069B54965A0}">
      <text>
        <r>
          <rPr>
            <b/>
            <sz val="9"/>
            <color indexed="81"/>
            <rFont val="Tahoma"/>
            <family val="2"/>
          </rPr>
          <t>Marius:</t>
        </r>
        <r>
          <rPr>
            <sz val="9"/>
            <color indexed="81"/>
            <rFont val="Tahoma"/>
            <family val="2"/>
          </rPr>
          <t xml:space="preserve">
Alegeți valoarea dorită cu click pe sageata ce va apărea în dreapta celulei </t>
        </r>
      </text>
    </comment>
    <comment ref="J395" authorId="0" shapeId="0" xr:uid="{53BFE1BE-514B-458E-A678-C1EAE2C6BD80}">
      <text>
        <r>
          <rPr>
            <b/>
            <sz val="9"/>
            <color indexed="81"/>
            <rFont val="Tahoma"/>
            <family val="2"/>
          </rPr>
          <t>Marius:</t>
        </r>
        <r>
          <rPr>
            <sz val="9"/>
            <color indexed="81"/>
            <rFont val="Tahoma"/>
            <family val="2"/>
          </rPr>
          <t xml:space="preserve">
Alegeți valoarea dorită cu click pe sageata ce va apărea în dreapta celulei </t>
        </r>
      </text>
    </comment>
    <comment ref="H418" authorId="0" shapeId="0" xr:uid="{B4104DF2-7C2F-459E-8CAF-3A1563B9BFC7}">
      <text>
        <r>
          <rPr>
            <b/>
            <sz val="9"/>
            <color indexed="81"/>
            <rFont val="Tahoma"/>
            <family val="2"/>
          </rPr>
          <t>Marius:</t>
        </r>
        <r>
          <rPr>
            <sz val="9"/>
            <color indexed="81"/>
            <rFont val="Tahoma"/>
            <family val="2"/>
          </rPr>
          <t xml:space="preserve">
Alegeți valoarea dorită cu click pe sageata ce va apărea în dreapta celulei </t>
        </r>
      </text>
    </comment>
    <comment ref="I418" authorId="0" shapeId="0" xr:uid="{56C2BF53-D6CA-4ED8-94BD-0C58EFDF0F32}">
      <text>
        <r>
          <rPr>
            <b/>
            <sz val="9"/>
            <color indexed="81"/>
            <rFont val="Tahoma"/>
            <family val="2"/>
          </rPr>
          <t>Marius:</t>
        </r>
        <r>
          <rPr>
            <sz val="9"/>
            <color indexed="81"/>
            <rFont val="Tahoma"/>
            <family val="2"/>
          </rPr>
          <t xml:space="preserve">
Alegeți valoarea dorită cu click pe sageata ce va apărea în dreapta celulei </t>
        </r>
      </text>
    </comment>
    <comment ref="J418" authorId="0" shapeId="0" xr:uid="{9AFF72B4-69F0-4039-B2D1-CEE56BC60AAD}">
      <text>
        <r>
          <rPr>
            <b/>
            <sz val="9"/>
            <color indexed="81"/>
            <rFont val="Tahoma"/>
            <family val="2"/>
          </rPr>
          <t>Marius:</t>
        </r>
        <r>
          <rPr>
            <sz val="9"/>
            <color indexed="81"/>
            <rFont val="Tahoma"/>
            <family val="2"/>
          </rPr>
          <t xml:space="preserve">
Alegeți valoarea dorită cu click pe sageata ce va apărea în dreapta celulei </t>
        </r>
      </text>
    </comment>
    <comment ref="H435" authorId="0" shapeId="0" xr:uid="{0F0FB4E5-4DE0-4857-9DF1-72C599CB844A}">
      <text>
        <r>
          <rPr>
            <b/>
            <sz val="9"/>
            <color indexed="81"/>
            <rFont val="Tahoma"/>
            <family val="2"/>
          </rPr>
          <t>Marius:</t>
        </r>
        <r>
          <rPr>
            <sz val="9"/>
            <color indexed="81"/>
            <rFont val="Tahoma"/>
            <family val="2"/>
          </rPr>
          <t xml:space="preserve">
Alegeți valoarea dorită cu click pe sageata ce va apărea în dreapta celulei </t>
        </r>
      </text>
    </comment>
    <comment ref="I435" authorId="0" shapeId="0" xr:uid="{7460C303-3B94-4994-8E10-5942E16064E4}">
      <text>
        <r>
          <rPr>
            <b/>
            <sz val="9"/>
            <color indexed="81"/>
            <rFont val="Tahoma"/>
            <family val="2"/>
          </rPr>
          <t>Marius:</t>
        </r>
        <r>
          <rPr>
            <sz val="9"/>
            <color indexed="81"/>
            <rFont val="Tahoma"/>
            <family val="2"/>
          </rPr>
          <t xml:space="preserve">
Alegeți valoarea dorită cu click pe sageata ce va apărea în dreapta celulei </t>
        </r>
      </text>
    </comment>
    <comment ref="J435" authorId="0" shapeId="0" xr:uid="{0F5991F5-0587-486A-991F-700B1764E7A3}">
      <text>
        <r>
          <rPr>
            <b/>
            <sz val="9"/>
            <color indexed="81"/>
            <rFont val="Tahoma"/>
            <family val="2"/>
          </rPr>
          <t>Marius:</t>
        </r>
        <r>
          <rPr>
            <sz val="9"/>
            <color indexed="81"/>
            <rFont val="Tahoma"/>
            <family val="2"/>
          </rPr>
          <t xml:space="preserve">
Alegeți valoarea dorită cu click pe sageata ce va apărea în dreapta celulei </t>
        </r>
      </text>
    </comment>
    <comment ref="H458" authorId="0" shapeId="0" xr:uid="{F486FA4F-1B03-43C9-A171-99BB00C160B6}">
      <text>
        <r>
          <rPr>
            <b/>
            <sz val="9"/>
            <color indexed="81"/>
            <rFont val="Tahoma"/>
            <family val="2"/>
          </rPr>
          <t>Marius:</t>
        </r>
        <r>
          <rPr>
            <sz val="9"/>
            <color indexed="81"/>
            <rFont val="Tahoma"/>
            <family val="2"/>
          </rPr>
          <t xml:space="preserve">
Alegeți valoarea dorită cu click pe sageata ce va apărea în dreapta celulei </t>
        </r>
      </text>
    </comment>
    <comment ref="I458" authorId="0" shapeId="0" xr:uid="{C50E37E6-4BEA-4631-8F0B-00F7DF6DA0C7}">
      <text>
        <r>
          <rPr>
            <b/>
            <sz val="9"/>
            <color indexed="81"/>
            <rFont val="Tahoma"/>
            <family val="2"/>
          </rPr>
          <t>Marius:</t>
        </r>
        <r>
          <rPr>
            <sz val="9"/>
            <color indexed="81"/>
            <rFont val="Tahoma"/>
            <family val="2"/>
          </rPr>
          <t xml:space="preserve">
Alegeți valoarea dorită cu click pe sageata ce va apărea în dreapta celulei </t>
        </r>
      </text>
    </comment>
    <comment ref="J458" authorId="0" shapeId="0" xr:uid="{914EC3B9-37EB-4E85-9276-D50AE09A71A1}">
      <text>
        <r>
          <rPr>
            <b/>
            <sz val="9"/>
            <color indexed="81"/>
            <rFont val="Tahoma"/>
            <family val="2"/>
          </rPr>
          <t>Marius:</t>
        </r>
        <r>
          <rPr>
            <sz val="9"/>
            <color indexed="81"/>
            <rFont val="Tahoma"/>
            <family val="2"/>
          </rPr>
          <t xml:space="preserve">
Alegeți valoarea dorită cu click pe sageata ce va apărea în dreapta celulei </t>
        </r>
      </text>
    </comment>
    <comment ref="H475" authorId="0" shapeId="0" xr:uid="{AD47DCE4-C6BC-4EDF-9ED2-3E7243D08F1B}">
      <text>
        <r>
          <rPr>
            <b/>
            <sz val="9"/>
            <color indexed="81"/>
            <rFont val="Tahoma"/>
            <family val="2"/>
          </rPr>
          <t>Marius:</t>
        </r>
        <r>
          <rPr>
            <sz val="9"/>
            <color indexed="81"/>
            <rFont val="Tahoma"/>
            <family val="2"/>
          </rPr>
          <t xml:space="preserve">
Alegeți valoarea dorită cu click pe sageata ce va apărea în dreapta celulei </t>
        </r>
      </text>
    </comment>
    <comment ref="I475" authorId="0" shapeId="0" xr:uid="{2C751174-B9A7-4783-BD86-71A48CA8C173}">
      <text>
        <r>
          <rPr>
            <b/>
            <sz val="9"/>
            <color indexed="81"/>
            <rFont val="Tahoma"/>
            <family val="2"/>
          </rPr>
          <t>Marius:</t>
        </r>
        <r>
          <rPr>
            <sz val="9"/>
            <color indexed="81"/>
            <rFont val="Tahoma"/>
            <family val="2"/>
          </rPr>
          <t xml:space="preserve">
Alegeți valoarea dorită cu click pe sageata ce va apărea în dreapta celulei </t>
        </r>
      </text>
    </comment>
    <comment ref="J475" authorId="0" shapeId="0" xr:uid="{D2EF07CC-279D-4D5F-8A89-BC98E5CEB8DB}">
      <text>
        <r>
          <rPr>
            <b/>
            <sz val="9"/>
            <color indexed="81"/>
            <rFont val="Tahoma"/>
            <family val="2"/>
          </rPr>
          <t>Marius:</t>
        </r>
        <r>
          <rPr>
            <sz val="9"/>
            <color indexed="81"/>
            <rFont val="Tahoma"/>
            <family val="2"/>
          </rPr>
          <t xml:space="preserve">
Alegeți valoarea dorită cu click pe sageata ce va apărea în dreapta celulei </t>
        </r>
      </text>
    </comment>
    <comment ref="H498" authorId="0" shapeId="0" xr:uid="{03AC1FBE-6559-4DA5-BDE4-96573D24D38A}">
      <text>
        <r>
          <rPr>
            <b/>
            <sz val="9"/>
            <color indexed="81"/>
            <rFont val="Tahoma"/>
            <family val="2"/>
          </rPr>
          <t>Marius:</t>
        </r>
        <r>
          <rPr>
            <sz val="9"/>
            <color indexed="81"/>
            <rFont val="Tahoma"/>
            <family val="2"/>
          </rPr>
          <t xml:space="preserve">
Alegeți valoarea dorită cu click pe sageata ce va apărea în dreapta celulei </t>
        </r>
      </text>
    </comment>
    <comment ref="I498" authorId="0" shapeId="0" xr:uid="{DD61959D-E2D2-4E6C-BF0E-94BD33CDC999}">
      <text>
        <r>
          <rPr>
            <b/>
            <sz val="9"/>
            <color indexed="81"/>
            <rFont val="Tahoma"/>
            <family val="2"/>
          </rPr>
          <t>Marius:</t>
        </r>
        <r>
          <rPr>
            <sz val="9"/>
            <color indexed="81"/>
            <rFont val="Tahoma"/>
            <family val="2"/>
          </rPr>
          <t xml:space="preserve">
Alegeți valoarea dorită cu click pe sageata ce va apărea în dreapta celulei </t>
        </r>
      </text>
    </comment>
    <comment ref="J498" authorId="0" shapeId="0" xr:uid="{23D0F2C6-0FD8-425B-B8C3-4B93C2A9206D}">
      <text>
        <r>
          <rPr>
            <b/>
            <sz val="9"/>
            <color indexed="81"/>
            <rFont val="Tahoma"/>
            <family val="2"/>
          </rPr>
          <t>Marius:</t>
        </r>
        <r>
          <rPr>
            <sz val="9"/>
            <color indexed="81"/>
            <rFont val="Tahoma"/>
            <family val="2"/>
          </rPr>
          <t xml:space="preserve">
Alegeți valoarea dorită cu click pe sageata ce va apărea în dreapta celulei </t>
        </r>
      </text>
    </comment>
    <comment ref="H515" authorId="0" shapeId="0" xr:uid="{A787F9AE-11D0-4C01-939F-42098ED5A35F}">
      <text>
        <r>
          <rPr>
            <b/>
            <sz val="9"/>
            <color indexed="81"/>
            <rFont val="Tahoma"/>
            <family val="2"/>
          </rPr>
          <t>Marius:</t>
        </r>
        <r>
          <rPr>
            <sz val="9"/>
            <color indexed="81"/>
            <rFont val="Tahoma"/>
            <family val="2"/>
          </rPr>
          <t xml:space="preserve">
Alegeți valoarea dorită cu click pe sageata ce va apărea în dreapta celulei </t>
        </r>
      </text>
    </comment>
    <comment ref="I515" authorId="0" shapeId="0" xr:uid="{4C7AE29F-87D0-49C3-BE05-1A5401A4DEAD}">
      <text>
        <r>
          <rPr>
            <b/>
            <sz val="9"/>
            <color indexed="81"/>
            <rFont val="Tahoma"/>
            <family val="2"/>
          </rPr>
          <t>Marius:</t>
        </r>
        <r>
          <rPr>
            <sz val="9"/>
            <color indexed="81"/>
            <rFont val="Tahoma"/>
            <family val="2"/>
          </rPr>
          <t xml:space="preserve">
Alegeți valoarea dorită cu click pe sageata ce va apărea în dreapta celulei </t>
        </r>
      </text>
    </comment>
    <comment ref="J515" authorId="0" shapeId="0" xr:uid="{4D348BF2-97AA-4CFE-B5FD-DE933283317F}">
      <text>
        <r>
          <rPr>
            <b/>
            <sz val="9"/>
            <color indexed="81"/>
            <rFont val="Tahoma"/>
            <family val="2"/>
          </rPr>
          <t>Marius:</t>
        </r>
        <r>
          <rPr>
            <sz val="9"/>
            <color indexed="81"/>
            <rFont val="Tahoma"/>
            <family val="2"/>
          </rPr>
          <t xml:space="preserve">
Alegeți valoarea dorită cu click pe sageata ce va apărea în dreapta celulei </t>
        </r>
      </text>
    </comment>
    <comment ref="H538" authorId="0" shapeId="0" xr:uid="{1B6C928C-AF3F-4FBD-B1A4-1A7FA9A38CE8}">
      <text>
        <r>
          <rPr>
            <b/>
            <sz val="9"/>
            <color indexed="81"/>
            <rFont val="Tahoma"/>
            <family val="2"/>
          </rPr>
          <t>Marius:</t>
        </r>
        <r>
          <rPr>
            <sz val="9"/>
            <color indexed="81"/>
            <rFont val="Tahoma"/>
            <family val="2"/>
          </rPr>
          <t xml:space="preserve">
Alegeți valoarea dorită cu click pe sageata ce va apărea în dreapta celulei </t>
        </r>
      </text>
    </comment>
    <comment ref="I538" authorId="0" shapeId="0" xr:uid="{0DAE5191-A3FE-48A3-8C5B-3996B1E7E270}">
      <text>
        <r>
          <rPr>
            <b/>
            <sz val="9"/>
            <color indexed="81"/>
            <rFont val="Tahoma"/>
            <family val="2"/>
          </rPr>
          <t>Marius:</t>
        </r>
        <r>
          <rPr>
            <sz val="9"/>
            <color indexed="81"/>
            <rFont val="Tahoma"/>
            <family val="2"/>
          </rPr>
          <t xml:space="preserve">
Alegeți valoarea dorită cu click pe sageata ce va apărea în dreapta celulei </t>
        </r>
      </text>
    </comment>
    <comment ref="J538" authorId="0" shapeId="0" xr:uid="{8CD519E2-F063-4705-BD64-66576CB17F8A}">
      <text>
        <r>
          <rPr>
            <b/>
            <sz val="9"/>
            <color indexed="81"/>
            <rFont val="Tahoma"/>
            <family val="2"/>
          </rPr>
          <t>Marius:</t>
        </r>
        <r>
          <rPr>
            <sz val="9"/>
            <color indexed="81"/>
            <rFont val="Tahoma"/>
            <family val="2"/>
          </rPr>
          <t xml:space="preserve">
Alegeți valoarea dorită cu click pe sageata ce va apărea în dreapta celulei </t>
        </r>
      </text>
    </comment>
    <comment ref="H555" authorId="0" shapeId="0" xr:uid="{2FCE00B4-CFD4-4A51-9ADF-C897ABE68B77}">
      <text>
        <r>
          <rPr>
            <b/>
            <sz val="9"/>
            <color indexed="81"/>
            <rFont val="Tahoma"/>
            <family val="2"/>
          </rPr>
          <t>Marius:</t>
        </r>
        <r>
          <rPr>
            <sz val="9"/>
            <color indexed="81"/>
            <rFont val="Tahoma"/>
            <family val="2"/>
          </rPr>
          <t xml:space="preserve">
Alegeți valoarea dorită cu click pe sageata ce va apărea în dreapta celulei </t>
        </r>
      </text>
    </comment>
    <comment ref="I555" authorId="0" shapeId="0" xr:uid="{E14E48DA-9A8C-452E-8593-EBBE061FFB7C}">
      <text>
        <r>
          <rPr>
            <b/>
            <sz val="9"/>
            <color indexed="81"/>
            <rFont val="Tahoma"/>
            <family val="2"/>
          </rPr>
          <t>Marius:</t>
        </r>
        <r>
          <rPr>
            <sz val="9"/>
            <color indexed="81"/>
            <rFont val="Tahoma"/>
            <family val="2"/>
          </rPr>
          <t xml:space="preserve">
Alegeți valoarea dorită cu click pe sageata ce va apărea în dreapta celulei </t>
        </r>
      </text>
    </comment>
    <comment ref="J555" authorId="0" shapeId="0" xr:uid="{B64A7F73-0F93-47E8-B0A6-68BFBFC69D53}">
      <text>
        <r>
          <rPr>
            <b/>
            <sz val="9"/>
            <color indexed="81"/>
            <rFont val="Tahoma"/>
            <family val="2"/>
          </rPr>
          <t>Marius:</t>
        </r>
        <r>
          <rPr>
            <sz val="9"/>
            <color indexed="81"/>
            <rFont val="Tahoma"/>
            <family val="2"/>
          </rPr>
          <t xml:space="preserve">
Alegeți valoarea dorită cu click pe sageata ce va apărea în dreapta celulei </t>
        </r>
      </text>
    </comment>
    <comment ref="H578" authorId="0" shapeId="0" xr:uid="{1543B364-2FCD-40BE-ACB3-4E220520BC49}">
      <text>
        <r>
          <rPr>
            <b/>
            <sz val="9"/>
            <color indexed="81"/>
            <rFont val="Tahoma"/>
            <family val="2"/>
          </rPr>
          <t>Marius:</t>
        </r>
        <r>
          <rPr>
            <sz val="9"/>
            <color indexed="81"/>
            <rFont val="Tahoma"/>
            <family val="2"/>
          </rPr>
          <t xml:space="preserve">
Alegeți valoarea dorită cu click pe sageata ce va apărea în dreapta celulei </t>
        </r>
      </text>
    </comment>
    <comment ref="I578" authorId="0" shapeId="0" xr:uid="{2F9212D0-6E38-4BD3-9B23-8E8B73C40F47}">
      <text>
        <r>
          <rPr>
            <b/>
            <sz val="9"/>
            <color indexed="81"/>
            <rFont val="Tahoma"/>
            <family val="2"/>
          </rPr>
          <t>Marius:</t>
        </r>
        <r>
          <rPr>
            <sz val="9"/>
            <color indexed="81"/>
            <rFont val="Tahoma"/>
            <family val="2"/>
          </rPr>
          <t xml:space="preserve">
Alegeți valoarea dorită cu click pe sageata ce va apărea în dreapta celulei </t>
        </r>
      </text>
    </comment>
    <comment ref="J578" authorId="0" shapeId="0" xr:uid="{FC35E99A-131B-423C-9518-1119528259A3}">
      <text>
        <r>
          <rPr>
            <b/>
            <sz val="9"/>
            <color indexed="81"/>
            <rFont val="Tahoma"/>
            <family val="2"/>
          </rPr>
          <t>Marius:</t>
        </r>
        <r>
          <rPr>
            <sz val="9"/>
            <color indexed="81"/>
            <rFont val="Tahoma"/>
            <family val="2"/>
          </rPr>
          <t xml:space="preserve">
Alegeți valoarea dorită cu click pe sageata ce va apărea în dreapta celulei </t>
        </r>
      </text>
    </comment>
    <comment ref="H595" authorId="0" shapeId="0" xr:uid="{410EE456-4B14-4260-9353-395D6C2C9818}">
      <text>
        <r>
          <rPr>
            <b/>
            <sz val="9"/>
            <color indexed="81"/>
            <rFont val="Tahoma"/>
            <family val="2"/>
          </rPr>
          <t>Marius:</t>
        </r>
        <r>
          <rPr>
            <sz val="9"/>
            <color indexed="81"/>
            <rFont val="Tahoma"/>
            <family val="2"/>
          </rPr>
          <t xml:space="preserve">
Alegeți valoarea dorită cu click pe sageata ce va apărea în dreapta celulei </t>
        </r>
      </text>
    </comment>
    <comment ref="I595" authorId="0" shapeId="0" xr:uid="{158FC303-9C12-4412-92E0-5E6721810293}">
      <text>
        <r>
          <rPr>
            <b/>
            <sz val="9"/>
            <color indexed="81"/>
            <rFont val="Tahoma"/>
            <family val="2"/>
          </rPr>
          <t>Marius:</t>
        </r>
        <r>
          <rPr>
            <sz val="9"/>
            <color indexed="81"/>
            <rFont val="Tahoma"/>
            <family val="2"/>
          </rPr>
          <t xml:space="preserve">
Alegeți valoarea dorită cu click pe sageata ce va apărea în dreapta celulei </t>
        </r>
      </text>
    </comment>
    <comment ref="J595" authorId="0" shapeId="0" xr:uid="{99AFB675-75DC-4C47-82DF-A039B0812B88}">
      <text>
        <r>
          <rPr>
            <b/>
            <sz val="9"/>
            <color indexed="81"/>
            <rFont val="Tahoma"/>
            <family val="2"/>
          </rPr>
          <t>Marius:</t>
        </r>
        <r>
          <rPr>
            <sz val="9"/>
            <color indexed="81"/>
            <rFont val="Tahoma"/>
            <family val="2"/>
          </rPr>
          <t xml:space="preserve">
Alegeți valoarea dorită cu click pe sageata ce va apărea în dreapta celulei </t>
        </r>
      </text>
    </comment>
    <comment ref="H618" authorId="0" shapeId="0" xr:uid="{78A8E517-2082-4679-A6A7-64250C56A4FA}">
      <text>
        <r>
          <rPr>
            <b/>
            <sz val="9"/>
            <color indexed="81"/>
            <rFont val="Tahoma"/>
            <family val="2"/>
          </rPr>
          <t>Marius:</t>
        </r>
        <r>
          <rPr>
            <sz val="9"/>
            <color indexed="81"/>
            <rFont val="Tahoma"/>
            <family val="2"/>
          </rPr>
          <t xml:space="preserve">
Alegeți valoarea dorită cu click pe sageata ce va apărea în dreapta celulei </t>
        </r>
      </text>
    </comment>
    <comment ref="I618" authorId="0" shapeId="0" xr:uid="{1159E0C0-2573-4926-A337-680232CBE291}">
      <text>
        <r>
          <rPr>
            <b/>
            <sz val="9"/>
            <color indexed="81"/>
            <rFont val="Tahoma"/>
            <family val="2"/>
          </rPr>
          <t>Marius:</t>
        </r>
        <r>
          <rPr>
            <sz val="9"/>
            <color indexed="81"/>
            <rFont val="Tahoma"/>
            <family val="2"/>
          </rPr>
          <t xml:space="preserve">
Alegeți valoarea dorită cu click pe sageata ce va apărea în dreapta celulei </t>
        </r>
      </text>
    </comment>
    <comment ref="J618" authorId="0" shapeId="0" xr:uid="{AEE7C7AE-9C8E-43B7-A8E2-2CE4B1D174AC}">
      <text>
        <r>
          <rPr>
            <b/>
            <sz val="9"/>
            <color indexed="81"/>
            <rFont val="Tahoma"/>
            <family val="2"/>
          </rPr>
          <t>Marius:</t>
        </r>
        <r>
          <rPr>
            <sz val="9"/>
            <color indexed="81"/>
            <rFont val="Tahoma"/>
            <family val="2"/>
          </rPr>
          <t xml:space="preserve">
Alegeți valoarea dorită cu click pe sageata ce va apărea în dreapta celulei </t>
        </r>
      </text>
    </comment>
    <comment ref="H635" authorId="0" shapeId="0" xr:uid="{5774D1E6-D9C1-4712-A50A-C6CB27577CD3}">
      <text>
        <r>
          <rPr>
            <b/>
            <sz val="9"/>
            <color indexed="81"/>
            <rFont val="Tahoma"/>
            <family val="2"/>
          </rPr>
          <t>Marius:</t>
        </r>
        <r>
          <rPr>
            <sz val="9"/>
            <color indexed="81"/>
            <rFont val="Tahoma"/>
            <family val="2"/>
          </rPr>
          <t xml:space="preserve">
Alegeți valoarea dorită cu click pe sageata ce va apărea în dreapta celulei </t>
        </r>
      </text>
    </comment>
    <comment ref="I635" authorId="0" shapeId="0" xr:uid="{91BE4368-9D3E-4716-920C-65569F6A6709}">
      <text>
        <r>
          <rPr>
            <b/>
            <sz val="9"/>
            <color indexed="81"/>
            <rFont val="Tahoma"/>
            <family val="2"/>
          </rPr>
          <t>Marius:</t>
        </r>
        <r>
          <rPr>
            <sz val="9"/>
            <color indexed="81"/>
            <rFont val="Tahoma"/>
            <family val="2"/>
          </rPr>
          <t xml:space="preserve">
Alegeți valoarea dorită cu click pe sageata ce va apărea în dreapta celulei </t>
        </r>
      </text>
    </comment>
    <comment ref="J635" authorId="0" shapeId="0" xr:uid="{BD5CD080-40FB-498E-BA85-C972F486983E}">
      <text>
        <r>
          <rPr>
            <b/>
            <sz val="9"/>
            <color indexed="81"/>
            <rFont val="Tahoma"/>
            <family val="2"/>
          </rPr>
          <t>Marius:</t>
        </r>
        <r>
          <rPr>
            <sz val="9"/>
            <color indexed="81"/>
            <rFont val="Tahoma"/>
            <family val="2"/>
          </rPr>
          <t xml:space="preserve">
Alegeți valoarea dorită cu click pe sageata ce va apărea în dreapta celulei </t>
        </r>
      </text>
    </comment>
    <comment ref="H658" authorId="0" shapeId="0" xr:uid="{03426952-C505-4842-A4E4-D9481A9B8BC5}">
      <text>
        <r>
          <rPr>
            <b/>
            <sz val="9"/>
            <color indexed="81"/>
            <rFont val="Tahoma"/>
            <family val="2"/>
          </rPr>
          <t>Marius:</t>
        </r>
        <r>
          <rPr>
            <sz val="9"/>
            <color indexed="81"/>
            <rFont val="Tahoma"/>
            <family val="2"/>
          </rPr>
          <t xml:space="preserve">
Alegeți valoarea dorită cu click pe sageata ce va apărea în dreapta celulei </t>
        </r>
      </text>
    </comment>
    <comment ref="I658" authorId="0" shapeId="0" xr:uid="{078727A1-36D9-45BE-922B-EB324065E11C}">
      <text>
        <r>
          <rPr>
            <b/>
            <sz val="9"/>
            <color indexed="81"/>
            <rFont val="Tahoma"/>
            <family val="2"/>
          </rPr>
          <t>Marius:</t>
        </r>
        <r>
          <rPr>
            <sz val="9"/>
            <color indexed="81"/>
            <rFont val="Tahoma"/>
            <family val="2"/>
          </rPr>
          <t xml:space="preserve">
Alegeți valoarea dorită cu click pe sageata ce va apărea în dreapta celulei </t>
        </r>
      </text>
    </comment>
    <comment ref="J658" authorId="0" shapeId="0" xr:uid="{838531BA-0C53-47B2-B419-978EF39EE783}">
      <text>
        <r>
          <rPr>
            <b/>
            <sz val="9"/>
            <color indexed="81"/>
            <rFont val="Tahoma"/>
            <family val="2"/>
          </rPr>
          <t>Marius:</t>
        </r>
        <r>
          <rPr>
            <sz val="9"/>
            <color indexed="81"/>
            <rFont val="Tahoma"/>
            <family val="2"/>
          </rPr>
          <t xml:space="preserve">
Alegeți valoarea dorită cu click pe sageata ce va apărea în dreapta celulei </t>
        </r>
      </text>
    </comment>
    <comment ref="H675" authorId="0" shapeId="0" xr:uid="{3A5601F6-41D6-467C-B95B-D7ED84119D70}">
      <text>
        <r>
          <rPr>
            <b/>
            <sz val="9"/>
            <color indexed="81"/>
            <rFont val="Tahoma"/>
            <family val="2"/>
          </rPr>
          <t>Marius:</t>
        </r>
        <r>
          <rPr>
            <sz val="9"/>
            <color indexed="81"/>
            <rFont val="Tahoma"/>
            <family val="2"/>
          </rPr>
          <t xml:space="preserve">
Alegeți valoarea dorită cu click pe sageata ce va apărea în dreapta celulei </t>
        </r>
      </text>
    </comment>
    <comment ref="I675" authorId="0" shapeId="0" xr:uid="{4B766B69-FFE9-4D57-A789-B6CA697FF1A1}">
      <text>
        <r>
          <rPr>
            <b/>
            <sz val="9"/>
            <color indexed="81"/>
            <rFont val="Tahoma"/>
            <family val="2"/>
          </rPr>
          <t>Marius:</t>
        </r>
        <r>
          <rPr>
            <sz val="9"/>
            <color indexed="81"/>
            <rFont val="Tahoma"/>
            <family val="2"/>
          </rPr>
          <t xml:space="preserve">
Alegeți valoarea dorită cu click pe sageata ce va apărea în dreapta celulei </t>
        </r>
      </text>
    </comment>
    <comment ref="J675" authorId="0" shapeId="0" xr:uid="{D7D5709A-7C1D-48F5-8987-099923AB110D}">
      <text>
        <r>
          <rPr>
            <b/>
            <sz val="9"/>
            <color indexed="81"/>
            <rFont val="Tahoma"/>
            <family val="2"/>
          </rPr>
          <t>Marius:</t>
        </r>
        <r>
          <rPr>
            <sz val="9"/>
            <color indexed="81"/>
            <rFont val="Tahoma"/>
            <family val="2"/>
          </rPr>
          <t xml:space="preserve">
Alegeți valoarea dorită cu click pe sageata ce va apărea în dreapta celulei </t>
        </r>
      </text>
    </comment>
    <comment ref="H698" authorId="0" shapeId="0" xr:uid="{B46CE219-E19C-44AA-B432-D8C58A73CF57}">
      <text>
        <r>
          <rPr>
            <b/>
            <sz val="9"/>
            <color indexed="81"/>
            <rFont val="Tahoma"/>
            <family val="2"/>
          </rPr>
          <t>Marius:</t>
        </r>
        <r>
          <rPr>
            <sz val="9"/>
            <color indexed="81"/>
            <rFont val="Tahoma"/>
            <family val="2"/>
          </rPr>
          <t xml:space="preserve">
Alegeți valoarea dorită cu click pe sageata ce va apărea în dreapta celulei </t>
        </r>
      </text>
    </comment>
    <comment ref="I698" authorId="0" shapeId="0" xr:uid="{6DE055DE-8ECC-438E-96C4-2C1F64BE2969}">
      <text>
        <r>
          <rPr>
            <b/>
            <sz val="9"/>
            <color indexed="81"/>
            <rFont val="Tahoma"/>
            <family val="2"/>
          </rPr>
          <t>Marius:</t>
        </r>
        <r>
          <rPr>
            <sz val="9"/>
            <color indexed="81"/>
            <rFont val="Tahoma"/>
            <family val="2"/>
          </rPr>
          <t xml:space="preserve">
Alegeți valoarea dorită cu click pe sageata ce va apărea în dreapta celulei </t>
        </r>
      </text>
    </comment>
    <comment ref="J698" authorId="0" shapeId="0" xr:uid="{B4DF0960-69FB-45BD-B8A6-543437C1344F}">
      <text>
        <r>
          <rPr>
            <b/>
            <sz val="9"/>
            <color indexed="81"/>
            <rFont val="Tahoma"/>
            <family val="2"/>
          </rPr>
          <t>Marius:</t>
        </r>
        <r>
          <rPr>
            <sz val="9"/>
            <color indexed="81"/>
            <rFont val="Tahoma"/>
            <family val="2"/>
          </rPr>
          <t xml:space="preserve">
Alegeți valoarea dorită cu click pe sageata ce va apărea în dreapta celulei </t>
        </r>
      </text>
    </comment>
    <comment ref="H715" authorId="0" shapeId="0" xr:uid="{0F51CDCA-5CE0-43B1-8EA4-80E683DA8552}">
      <text>
        <r>
          <rPr>
            <b/>
            <sz val="9"/>
            <color indexed="81"/>
            <rFont val="Tahoma"/>
            <family val="2"/>
          </rPr>
          <t>Marius:</t>
        </r>
        <r>
          <rPr>
            <sz val="9"/>
            <color indexed="81"/>
            <rFont val="Tahoma"/>
            <family val="2"/>
          </rPr>
          <t xml:space="preserve">
Alegeți valoarea dorită cu click pe sageata ce va apărea în dreapta celulei </t>
        </r>
      </text>
    </comment>
    <comment ref="I715" authorId="0" shapeId="0" xr:uid="{D1296896-1D16-4B10-B563-C88B6E778C72}">
      <text>
        <r>
          <rPr>
            <b/>
            <sz val="9"/>
            <color indexed="81"/>
            <rFont val="Tahoma"/>
            <family val="2"/>
          </rPr>
          <t>Marius:</t>
        </r>
        <r>
          <rPr>
            <sz val="9"/>
            <color indexed="81"/>
            <rFont val="Tahoma"/>
            <family val="2"/>
          </rPr>
          <t xml:space="preserve">
Alegeți valoarea dorită cu click pe sageata ce va apărea în dreapta celulei </t>
        </r>
      </text>
    </comment>
    <comment ref="J715" authorId="0" shapeId="0" xr:uid="{BE6361C6-9218-4D74-B00B-783A6DF806CD}">
      <text>
        <r>
          <rPr>
            <b/>
            <sz val="9"/>
            <color indexed="81"/>
            <rFont val="Tahoma"/>
            <family val="2"/>
          </rPr>
          <t>Marius:</t>
        </r>
        <r>
          <rPr>
            <sz val="9"/>
            <color indexed="81"/>
            <rFont val="Tahoma"/>
            <family val="2"/>
          </rPr>
          <t xml:space="preserve">
Alegeți valoarea dorită cu click pe sageata ce va apărea în dreapta celulei </t>
        </r>
      </text>
    </comment>
    <comment ref="H738" authorId="0" shapeId="0" xr:uid="{D4140762-8DD1-4E0D-B77C-AEABFB0EB533}">
      <text>
        <r>
          <rPr>
            <b/>
            <sz val="9"/>
            <color indexed="81"/>
            <rFont val="Tahoma"/>
            <family val="2"/>
          </rPr>
          <t>Marius:</t>
        </r>
        <r>
          <rPr>
            <sz val="9"/>
            <color indexed="81"/>
            <rFont val="Tahoma"/>
            <family val="2"/>
          </rPr>
          <t xml:space="preserve">
Alegeți valoarea dorită cu click pe sageata ce va apărea în dreapta celulei </t>
        </r>
      </text>
    </comment>
    <comment ref="I738" authorId="0" shapeId="0" xr:uid="{7FD0A487-3572-483D-9F6E-B3209117B8FB}">
      <text>
        <r>
          <rPr>
            <b/>
            <sz val="9"/>
            <color indexed="81"/>
            <rFont val="Tahoma"/>
            <family val="2"/>
          </rPr>
          <t>Marius:</t>
        </r>
        <r>
          <rPr>
            <sz val="9"/>
            <color indexed="81"/>
            <rFont val="Tahoma"/>
            <family val="2"/>
          </rPr>
          <t xml:space="preserve">
Alegeți valoarea dorită cu click pe sageata ce va apărea în dreapta celulei </t>
        </r>
      </text>
    </comment>
    <comment ref="J738" authorId="0" shapeId="0" xr:uid="{C4EE0428-53C4-4E37-98EF-B4FF03BFCD4C}">
      <text>
        <r>
          <rPr>
            <b/>
            <sz val="9"/>
            <color indexed="81"/>
            <rFont val="Tahoma"/>
            <family val="2"/>
          </rPr>
          <t>Marius:</t>
        </r>
        <r>
          <rPr>
            <sz val="9"/>
            <color indexed="81"/>
            <rFont val="Tahoma"/>
            <family val="2"/>
          </rPr>
          <t xml:space="preserve">
Alegeți valoarea dorită cu click pe sageata ce va apărea în dreapta celulei </t>
        </r>
      </text>
    </comment>
    <comment ref="H755" authorId="0" shapeId="0" xr:uid="{349619CA-A55C-4ABE-87DD-84233B354BC1}">
      <text>
        <r>
          <rPr>
            <b/>
            <sz val="9"/>
            <color indexed="81"/>
            <rFont val="Tahoma"/>
            <family val="2"/>
          </rPr>
          <t>Marius:</t>
        </r>
        <r>
          <rPr>
            <sz val="9"/>
            <color indexed="81"/>
            <rFont val="Tahoma"/>
            <family val="2"/>
          </rPr>
          <t xml:space="preserve">
Alegeți valoarea dorită cu click pe sageata ce va apărea în dreapta celulei </t>
        </r>
      </text>
    </comment>
    <comment ref="I755" authorId="0" shapeId="0" xr:uid="{E7989D2E-E393-4E6F-9258-10A8792F854E}">
      <text>
        <r>
          <rPr>
            <b/>
            <sz val="9"/>
            <color indexed="81"/>
            <rFont val="Tahoma"/>
            <family val="2"/>
          </rPr>
          <t>Marius:</t>
        </r>
        <r>
          <rPr>
            <sz val="9"/>
            <color indexed="81"/>
            <rFont val="Tahoma"/>
            <family val="2"/>
          </rPr>
          <t xml:space="preserve">
Alegeți valoarea dorită cu click pe sageata ce va apărea în dreapta celulei </t>
        </r>
      </text>
    </comment>
    <comment ref="J755" authorId="0" shapeId="0" xr:uid="{B1CDBF74-D702-4190-99E1-72EF4FA23298}">
      <text>
        <r>
          <rPr>
            <b/>
            <sz val="9"/>
            <color indexed="81"/>
            <rFont val="Tahoma"/>
            <family val="2"/>
          </rPr>
          <t>Marius:</t>
        </r>
        <r>
          <rPr>
            <sz val="9"/>
            <color indexed="81"/>
            <rFont val="Tahoma"/>
            <family val="2"/>
          </rPr>
          <t xml:space="preserve">
Alegeți valoarea dorită cu click pe sageata ce va apărea în dreapta celulei </t>
        </r>
      </text>
    </comment>
    <comment ref="H778" authorId="0" shapeId="0" xr:uid="{4CFBEECD-2AE2-403B-AE75-DFEC4BA2D14E}">
      <text>
        <r>
          <rPr>
            <b/>
            <sz val="9"/>
            <color indexed="81"/>
            <rFont val="Tahoma"/>
            <family val="2"/>
          </rPr>
          <t>Marius:</t>
        </r>
        <r>
          <rPr>
            <sz val="9"/>
            <color indexed="81"/>
            <rFont val="Tahoma"/>
            <family val="2"/>
          </rPr>
          <t xml:space="preserve">
Alegeți valoarea dorită cu click pe sageata ce va apărea în dreapta celulei </t>
        </r>
      </text>
    </comment>
    <comment ref="I778" authorId="0" shapeId="0" xr:uid="{04F09CEA-FB0B-4277-AD5C-B090ACD8017E}">
      <text>
        <r>
          <rPr>
            <b/>
            <sz val="9"/>
            <color indexed="81"/>
            <rFont val="Tahoma"/>
            <family val="2"/>
          </rPr>
          <t>Marius:</t>
        </r>
        <r>
          <rPr>
            <sz val="9"/>
            <color indexed="81"/>
            <rFont val="Tahoma"/>
            <family val="2"/>
          </rPr>
          <t xml:space="preserve">
Alegeți valoarea dorită cu click pe sageata ce va apărea în dreapta celulei </t>
        </r>
      </text>
    </comment>
    <comment ref="J778" authorId="0" shapeId="0" xr:uid="{6CDE7FB8-139C-45F8-894D-D56CC48E5AC7}">
      <text>
        <r>
          <rPr>
            <b/>
            <sz val="9"/>
            <color indexed="81"/>
            <rFont val="Tahoma"/>
            <family val="2"/>
          </rPr>
          <t>Marius:</t>
        </r>
        <r>
          <rPr>
            <sz val="9"/>
            <color indexed="81"/>
            <rFont val="Tahoma"/>
            <family val="2"/>
          </rPr>
          <t xml:space="preserve">
Alegeți valoarea dorită cu click pe sageata ce va apărea în dreapta celulei </t>
        </r>
      </text>
    </comment>
    <comment ref="H795" authorId="0" shapeId="0" xr:uid="{6E6AC7A3-1464-4D40-AEB8-21FC7269DCE4}">
      <text>
        <r>
          <rPr>
            <b/>
            <sz val="9"/>
            <color indexed="81"/>
            <rFont val="Tahoma"/>
            <family val="2"/>
          </rPr>
          <t>Marius:</t>
        </r>
        <r>
          <rPr>
            <sz val="9"/>
            <color indexed="81"/>
            <rFont val="Tahoma"/>
            <family val="2"/>
          </rPr>
          <t xml:space="preserve">
Alegeți valoarea dorită cu click pe sageata ce va apărea în dreapta celulei </t>
        </r>
      </text>
    </comment>
    <comment ref="I795" authorId="0" shapeId="0" xr:uid="{C9CD4809-C6B3-4E52-8165-6E9F5848E75B}">
      <text>
        <r>
          <rPr>
            <b/>
            <sz val="9"/>
            <color indexed="81"/>
            <rFont val="Tahoma"/>
            <family val="2"/>
          </rPr>
          <t>Marius:</t>
        </r>
        <r>
          <rPr>
            <sz val="9"/>
            <color indexed="81"/>
            <rFont val="Tahoma"/>
            <family val="2"/>
          </rPr>
          <t xml:space="preserve">
Alegeți valoarea dorită cu click pe sageata ce va apărea în dreapta celulei </t>
        </r>
      </text>
    </comment>
    <comment ref="J795" authorId="0" shapeId="0" xr:uid="{818E5559-84F6-4700-AE66-3B990D3CBE0F}">
      <text>
        <r>
          <rPr>
            <b/>
            <sz val="9"/>
            <color indexed="81"/>
            <rFont val="Tahoma"/>
            <family val="2"/>
          </rPr>
          <t>Marius:</t>
        </r>
        <r>
          <rPr>
            <sz val="9"/>
            <color indexed="81"/>
            <rFont val="Tahoma"/>
            <family val="2"/>
          </rPr>
          <t xml:space="preserve">
Alegeți valoarea dorită cu click pe sageata ce va apărea în dreapta celulei </t>
        </r>
      </text>
    </comment>
  </commentList>
</comments>
</file>

<file path=xl/sharedStrings.xml><?xml version="1.0" encoding="utf-8"?>
<sst xmlns="http://schemas.openxmlformats.org/spreadsheetml/2006/main" count="26021" uniqueCount="250">
  <si>
    <t>Copii</t>
  </si>
  <si>
    <t>Juniori III</t>
  </si>
  <si>
    <t>Juniori I</t>
  </si>
  <si>
    <t>Tineret</t>
  </si>
  <si>
    <t>Seniori</t>
  </si>
  <si>
    <t>da</t>
  </si>
  <si>
    <t>nu</t>
  </si>
  <si>
    <t>Locul ocupat</t>
  </si>
  <si>
    <t>Nr crt</t>
  </si>
  <si>
    <t>Nr telefon:</t>
  </si>
  <si>
    <t>Rezultate/competiții internaționale</t>
  </si>
  <si>
    <t>V</t>
  </si>
  <si>
    <t>III</t>
  </si>
  <si>
    <t>II</t>
  </si>
  <si>
    <t>Cadeți</t>
  </si>
  <si>
    <t>Veterani</t>
  </si>
  <si>
    <t>I</t>
  </si>
  <si>
    <t>IV</t>
  </si>
  <si>
    <t>VI</t>
  </si>
  <si>
    <t>Pop CLAUDIU</t>
  </si>
  <si>
    <t>Nr telefon</t>
  </si>
  <si>
    <t>Email</t>
  </si>
  <si>
    <t>Danciu Florin</t>
  </si>
  <si>
    <t>soch@yahoo.comm</t>
  </si>
  <si>
    <t>jay@gmail.comm</t>
  </si>
  <si>
    <t>Ramura de sport</t>
  </si>
  <si>
    <t>Numele complet 
al sportivului:</t>
  </si>
  <si>
    <t>Tir Cu Arcul</t>
  </si>
  <si>
    <t>Rezultate/competiții naționale</t>
  </si>
  <si>
    <t>Denumire structură sportivă</t>
  </si>
  <si>
    <t>0722710773</t>
  </si>
  <si>
    <t>Categoria de vârstă</t>
  </si>
  <si>
    <t xml:space="preserve">Aeronautica </t>
  </si>
  <si>
    <t>Airsoft</t>
  </si>
  <si>
    <t>Aikido</t>
  </si>
  <si>
    <t>Alpinism si Escalada</t>
  </si>
  <si>
    <t>Arc istoric</t>
  </si>
  <si>
    <t>Arte Martiale</t>
  </si>
  <si>
    <t>Arte Martiale de Contact</t>
  </si>
  <si>
    <t>Arte martiale mixte - MMA</t>
  </si>
  <si>
    <t>Atletism</t>
  </si>
  <si>
    <t>Automobilism Sportiv</t>
  </si>
  <si>
    <t>Badminton</t>
  </si>
  <si>
    <t>Baschet</t>
  </si>
  <si>
    <t>Baseball si Softball</t>
  </si>
  <si>
    <t>Biliard</t>
  </si>
  <si>
    <t>Bob-Sanie</t>
  </si>
  <si>
    <t xml:space="preserve">Bowling </t>
  </si>
  <si>
    <t>Box</t>
  </si>
  <si>
    <t>Bridge</t>
  </si>
  <si>
    <t>Canotaj</t>
  </si>
  <si>
    <t>Ciclism</t>
  </si>
  <si>
    <t>Chanbara</t>
  </si>
  <si>
    <t>Cricket</t>
  </si>
  <si>
    <t>Culturism si Fitness</t>
  </si>
  <si>
    <t>Curling</t>
  </si>
  <si>
    <t>Dans Sportiv</t>
  </si>
  <si>
    <t>Darts</t>
  </si>
  <si>
    <t>Ecvestra</t>
  </si>
  <si>
    <t>Fotbal</t>
  </si>
  <si>
    <t>Fotbal American</t>
  </si>
  <si>
    <t>Fotbal in Sala</t>
  </si>
  <si>
    <t>Fotbal Tenis</t>
  </si>
  <si>
    <t>Go</t>
  </si>
  <si>
    <t>Golf</t>
  </si>
  <si>
    <t>Haltere</t>
  </si>
  <si>
    <t>Handbal</t>
  </si>
  <si>
    <t>Hochei pe Gheata</t>
  </si>
  <si>
    <t>Hochei pe Iarba</t>
  </si>
  <si>
    <t>Judo</t>
  </si>
  <si>
    <t>Kaiac Canoe</t>
  </si>
  <si>
    <t>Kali Eskrima Arnis</t>
  </si>
  <si>
    <t>Karate</t>
  </si>
  <si>
    <t>Karate Kyokushin - IKO 2</t>
  </si>
  <si>
    <t>Karate Traditional</t>
  </si>
  <si>
    <t>Karate WUKF</t>
  </si>
  <si>
    <t>Karting</t>
  </si>
  <si>
    <t>Kempo</t>
  </si>
  <si>
    <t>Korfball</t>
  </si>
  <si>
    <t>Majorete</t>
  </si>
  <si>
    <t xml:space="preserve">Minifotbal </t>
  </si>
  <si>
    <t>Minigolf</t>
  </si>
  <si>
    <t>Modelism</t>
  </si>
  <si>
    <t>Motociclism</t>
  </si>
  <si>
    <t>Natatie Si Pentatlon Modern</t>
  </si>
  <si>
    <t>Oina</t>
  </si>
  <si>
    <t>Orientare</t>
  </si>
  <si>
    <t>Padbol</t>
  </si>
  <si>
    <t>Pangration Athlima</t>
  </si>
  <si>
    <t>Patinaj</t>
  </si>
  <si>
    <t>Pescuit sportiv</t>
  </si>
  <si>
    <t>Polo</t>
  </si>
  <si>
    <t>Popice</t>
  </si>
  <si>
    <t>Powerlifting</t>
  </si>
  <si>
    <t>Radioamatorism</t>
  </si>
  <si>
    <t>Roundnet</t>
  </si>
  <si>
    <t>Rugby</t>
  </si>
  <si>
    <t>Sambo</t>
  </si>
  <si>
    <t>Schi - Biatlon</t>
  </si>
  <si>
    <t>Schi nautic si Wakeboard</t>
  </si>
  <si>
    <t>Scrabble</t>
  </si>
  <si>
    <t>Scrima</t>
  </si>
  <si>
    <t xml:space="preserve">Skandenberg - Armwrestling </t>
  </si>
  <si>
    <t>Skateboard</t>
  </si>
  <si>
    <t>Snooker</t>
  </si>
  <si>
    <t>Sport Columbpfil</t>
  </si>
  <si>
    <t>Sport cu atelaj canin</t>
  </si>
  <si>
    <t>Sportul pt .persoane cu nevoi speciale</t>
  </si>
  <si>
    <t>Sportul pt. toti</t>
  </si>
  <si>
    <t>Sumo</t>
  </si>
  <si>
    <t>Squash</t>
  </si>
  <si>
    <t>Sah</t>
  </si>
  <si>
    <t>Table</t>
  </si>
  <si>
    <t>Taekwondo Itf</t>
  </si>
  <si>
    <t>Taekwondo Wt</t>
  </si>
  <si>
    <t>Tenis</t>
  </si>
  <si>
    <t>Tenis de Masa</t>
  </si>
  <si>
    <t>Teqball</t>
  </si>
  <si>
    <t>Tir Sportiv</t>
  </si>
  <si>
    <t>Triatlon</t>
  </si>
  <si>
    <t>Unifight</t>
  </si>
  <si>
    <t>Volei</t>
  </si>
  <si>
    <t>Vovinam Viet-Vo-Dao</t>
  </si>
  <si>
    <t>Wushu-kungfu</t>
  </si>
  <si>
    <t>Yachting</t>
  </si>
  <si>
    <t>Juniori II</t>
  </si>
  <si>
    <t>CN - S</t>
  </si>
  <si>
    <t>CR -  J II/Ca</t>
  </si>
  <si>
    <t>JO</t>
  </si>
  <si>
    <t>JO - T</t>
  </si>
  <si>
    <t>CM - S</t>
  </si>
  <si>
    <t>CM - T, J I</t>
  </si>
  <si>
    <t>CM – Ca/J II</t>
  </si>
  <si>
    <t>CE - JE- S</t>
  </si>
  <si>
    <t>CE - T, J I</t>
  </si>
  <si>
    <t>CE – Ca/J II - ZOTE - T, J</t>
  </si>
  <si>
    <t>JMU</t>
  </si>
  <si>
    <t>ce - S</t>
  </si>
  <si>
    <t>C/JB, JMN, JESE - S</t>
  </si>
  <si>
    <t>C/JB, JMN, JESE - T,JI,Ca</t>
  </si>
  <si>
    <t>cm – S</t>
  </si>
  <si>
    <t>ACIO S</t>
  </si>
  <si>
    <t>ACIO Ca</t>
  </si>
  <si>
    <t>Punctaj final</t>
  </si>
  <si>
    <t>Face parte din lotul național?</t>
  </si>
  <si>
    <t>Sportivul are dublă legitimare</t>
  </si>
  <si>
    <t>Dacă "da", la ce club?</t>
  </si>
  <si>
    <t>Numele sportivului</t>
  </si>
  <si>
    <t>Punctaj 
Competiții 
interne</t>
  </si>
  <si>
    <t>Total punctaj</t>
  </si>
  <si>
    <t>s</t>
  </si>
  <si>
    <t>Denumirea completă 
a competiției</t>
  </si>
  <si>
    <t>Localitatea de 
desfășurare</t>
  </si>
  <si>
    <t>Nr. crt</t>
  </si>
  <si>
    <t>Lista punctaje/sportiv.</t>
  </si>
  <si>
    <t>Sportivul are dublă legitimare?</t>
  </si>
  <si>
    <t>Data/
perioada</t>
  </si>
  <si>
    <t>Sportivul a obținut 
record  pe probă?</t>
  </si>
  <si>
    <t>Dați click pe celulele de mai jos; apăsăți săgeata din dreapta; alegeți abrevierea competiției cf. legendei alăturate</t>
  </si>
  <si>
    <t>CS Alba</t>
  </si>
  <si>
    <t>Cupa Mondială - seniori</t>
  </si>
  <si>
    <t>Baku</t>
  </si>
  <si>
    <t>CN - T</t>
  </si>
  <si>
    <t>CN - J II/Ca</t>
  </si>
  <si>
    <t>CR – J I</t>
  </si>
  <si>
    <t>CR - S</t>
  </si>
  <si>
    <t xml:space="preserve">CR – T </t>
  </si>
  <si>
    <t>Camp.Naț. - Sen</t>
  </si>
  <si>
    <t>Camp. Naț. - Tin</t>
  </si>
  <si>
    <t>Camp. Naț. - Jun I</t>
  </si>
  <si>
    <t>Cupa RO - Sen</t>
  </si>
  <si>
    <t>Cupa RO - Tin</t>
  </si>
  <si>
    <t>Cupa RO - Jun I</t>
  </si>
  <si>
    <t xml:space="preserve">CN - J I </t>
  </si>
  <si>
    <t>Camp. Naț. - J II/III/Ca</t>
  </si>
  <si>
    <t>Cupa RO - J II/III/Ca</t>
  </si>
  <si>
    <t xml:space="preserve">Dați click pe celulele de mai jos; apăsăți săgeata din dreapta și alegeți  competiția </t>
  </si>
  <si>
    <t>Campionat European - Juniori I</t>
  </si>
  <si>
    <t>Gyor</t>
  </si>
  <si>
    <r>
      <rPr>
        <sz val="9"/>
        <color rgb="FFFF0000"/>
        <rFont val="Calibri"/>
        <family val="2"/>
        <scheme val="minor"/>
      </rPr>
      <t>Obligatoriu!</t>
    </r>
    <r>
      <rPr>
        <sz val="10"/>
        <color theme="1"/>
        <rFont val="Calibri"/>
        <family val="2"/>
        <scheme val="minor"/>
      </rPr>
      <t>Proba 
este olimpică?</t>
    </r>
  </si>
  <si>
    <t>ADNOTĂRI</t>
  </si>
  <si>
    <t>Punctaj net</t>
  </si>
  <si>
    <t>Punctaj Total</t>
  </si>
  <si>
    <t>ACIO T, J</t>
  </si>
  <si>
    <t>ce  T, J</t>
  </si>
  <si>
    <t>cm – T, J</t>
  </si>
  <si>
    <r>
      <rPr>
        <sz val="20"/>
        <color rgb="FFFF0000"/>
        <rFont val="Calibri"/>
        <family val="2"/>
        <scheme val="minor"/>
      </rPr>
      <t>Legendă abrevieri competiții internaționale:</t>
    </r>
    <r>
      <rPr>
        <sz val="10"/>
        <color theme="1"/>
        <rFont val="Calibri"/>
        <family val="2"/>
        <scheme val="minor"/>
      </rPr>
      <t xml:space="preserve">
</t>
    </r>
    <r>
      <rPr>
        <sz val="8"/>
        <color theme="1"/>
        <rFont val="Calibri"/>
        <family val="2"/>
        <scheme val="minor"/>
      </rPr>
      <t>JO = JOCURI OLIMPICE
JO - T = JOCURI OLIMPICE DE TINERET
CM - S = CAMPIONAT MONDIAL - seniori
CM - T, J I = CAMPIONAT MONDIAL - tineret, juniori I
CM – Ca/J II = CAMPIONAT MONDIAL – cadeți, juniori II,
CE - JE- S = CAMPIONAT EUROPEAN - –JOCURI EUROPENE  seniori 
CE - T, J I = CAMPIONAT EUROPEAN - tineret, juniori I
CE – Ca/J II - ZOTE - T, J = CAMPIONAT EUROPEAN – cadeți, juniori II,
(Zilele Olimpice ale Tineretului European - tineret, juniori)
cm – S = CUPA MONDIALA – seniori,
cm – T, J I = CUPA MONDIALA – tineret, juniori 
JMU JOCURILE MONDIALE UNIVERSITARE
ce - S = CUPA EUROPEANA (inter țări) – seniori,
ce  T, J= CUPA EUROPEANA (inter țări) – tineret, juniori
C/JB, JMN, JESE - S = CAMPIONATE/JOCURI BALCANICE (Jocurile Mării Negre, Jocurile Europei de sud –est) - seniori
C/JB, JMN, JESE - T,JI,Ca = CAMPIONATE/JOCURI BALCANICE (Jocurile Mării Negre, Jocurile Europei de sud –est) - tineret, juniori, cadeți 
ACIO S/T/J = Alte competiții internaționale oficiale, (</t>
    </r>
    <r>
      <rPr>
        <sz val="8"/>
        <color rgb="FFFF0000"/>
        <rFont val="Calibri"/>
        <family val="2"/>
        <scheme val="minor"/>
      </rPr>
      <t>Doar Grand Prix, Internaționalele țărilor</t>
    </r>
    <r>
      <rPr>
        <sz val="8"/>
        <color theme="1"/>
        <rFont val="Calibri"/>
        <family val="2"/>
        <scheme val="minor"/>
      </rPr>
      <t xml:space="preserve"> - seniori, tineret, juniori. </t>
    </r>
  </si>
  <si>
    <t>AICI</t>
  </si>
  <si>
    <t>x</t>
  </si>
  <si>
    <t>Numele antrenorului</t>
  </si>
  <si>
    <t xml:space="preserve">Disciplină sportivă
</t>
  </si>
  <si>
    <t>CS Orijam ( exemplu denumire)</t>
  </si>
  <si>
    <t>Punctaj 
competiții 
internaționale</t>
  </si>
  <si>
    <t xml:space="preserve"> </t>
  </si>
  <si>
    <t>Dorin Jurcau</t>
  </si>
  <si>
    <t>Gimnastica artistică</t>
  </si>
  <si>
    <t>Lupte Libere</t>
  </si>
  <si>
    <t>Gimnastica aerobică</t>
  </si>
  <si>
    <t>Informații despre cum trebuie să completați</t>
  </si>
  <si>
    <t>Punctaj antrenor</t>
  </si>
  <si>
    <t>Punctaj brut</t>
  </si>
  <si>
    <t xml:space="preserve">!!!MAI JOS, UN MODEL DE COMPLETARE A TABELELOR CU REZULTATE!!! </t>
  </si>
  <si>
    <t>Completați mai jos datele și  rezultatele sportivilor pe care îi antrenează, aferente anului:</t>
  </si>
  <si>
    <t>Completați mai jos datele și  rezultatele sportivilor pe care îi antrenează, aferente anului</t>
  </si>
  <si>
    <r>
      <rPr>
        <sz val="8"/>
        <color theme="1"/>
        <rFont val="Calibri"/>
        <family val="2"/>
        <scheme val="minor"/>
      </rPr>
      <t xml:space="preserve">
</t>
    </r>
    <r>
      <rPr>
        <sz val="10"/>
        <color theme="1"/>
        <rFont val="Calibri"/>
        <family val="2"/>
        <scheme val="minor"/>
      </rPr>
      <t>Denumire</t>
    </r>
    <r>
      <rPr>
        <sz val="8"/>
        <color theme="1"/>
        <rFont val="Calibri"/>
        <family val="2"/>
        <scheme val="minor"/>
      </rPr>
      <t xml:space="preserve">
</t>
    </r>
    <r>
      <rPr>
        <sz val="10"/>
        <color theme="1"/>
        <rFont val="Calibri"/>
        <family val="2"/>
        <scheme val="minor"/>
      </rPr>
      <t>Probă</t>
    </r>
  </si>
  <si>
    <t>Proba 
este olimpică?</t>
  </si>
  <si>
    <t>Apasă și urcă în topul paginii!</t>
  </si>
  <si>
    <t>Apăsă pe numele sportivului pentu a ajunge mai repede  la rezultatele acestuia!</t>
  </si>
  <si>
    <t>Apasă către antrenori</t>
  </si>
  <si>
    <t>Apasă către Situație Sportivi</t>
  </si>
  <si>
    <t>Apasă pentru revenire la formulare</t>
  </si>
  <si>
    <t>NU completați în tabelul de mai jos - este doar model!</t>
  </si>
  <si>
    <r>
      <rPr>
        <sz val="8"/>
        <color rgb="FFFF0000"/>
        <rFont val="Calibri"/>
        <family val="2"/>
        <scheme val="minor"/>
      </rPr>
      <t>Legendă abrevieri competiții internaționale:</t>
    </r>
    <r>
      <rPr>
        <sz val="8"/>
        <color theme="1"/>
        <rFont val="Calibri"/>
        <family val="2"/>
        <scheme val="minor"/>
      </rPr>
      <t xml:space="preserve">
JO = JOCURI OLIMPICE
JO - T = JOCURI OLIMPICE DE TINERET
CM - S = CAMPIONAT MONDIAL - seniori
CM - T, J I = CAMPIONAT MONDIAL - tineret, juniori I
CM – Ca/J II = CAMPIONAT MONDIAL – cadeți, juniori II,
CE - JE- S = CAMPIONAT EUROPEAN - –JOCURI EUROPENE  seniori 
CE - T, J I = CAMPIONAT EUROPEAN - tineret, juniori I
CE – Ca/J II - ZOTE - T, J = CAMPIONAT EUROPEAN – cadeți, juniori II,
(Zilele Olimpice ale Tineretului European - tineret, juniori)
cm – S = CUPA MONDIALA – seniori,
cm – T, J I = CUPA MONDIALA – tineret, juniori 
JMU JOCURILE MONDIALE UNIVERSITARE
ce - S = CUPA EUROPEANA (inter țări) – seniori,
ce  T, J= CUPA EUROPEANA (inter țări) – tineret, juniori
C/JB, JMN, JESE - S = CAMPIONATE/JOCURI BALCANICE (Jocurile Mării Negre, Jocurile Europei de sud –est) - seniori
C/JB, JMN, JESE - T,JI,Ca = CAMPIONATE/JOCURI BALCANICE (Jocurile Mării Negre, Jocurile Europei de sud –est) - tineret, juniori, cadeți 
ACIO S/T/J = Alte competiții internaționale oficiale, (Doar Grand Prix, Internaționalele țărilor - seniori, tineret, juniori. </t>
    </r>
  </si>
  <si>
    <t xml:space="preserve">Calcularea punctelor se face 
instantaneu introducerii rezultatelor! </t>
  </si>
  <si>
    <t xml:space="preserve">Clasament </t>
  </si>
  <si>
    <t xml:space="preserve">Structura Registrului: </t>
  </si>
  <si>
    <t>1. Model completare cu modul de introducere a datelor</t>
  </si>
  <si>
    <t>2. Antrenori (1-20) - rezultatele sportivilor antrenați de un antrenor sau un colectiv tehnic</t>
  </si>
  <si>
    <t>INSTRUCȚIUNI COMPLETARE</t>
  </si>
  <si>
    <t>Loc în clasament</t>
  </si>
  <si>
    <t>Clasament sportivi</t>
  </si>
  <si>
    <t>Clasament antrenori</t>
  </si>
  <si>
    <t>Antrenor</t>
  </si>
  <si>
    <t xml:space="preserve">Categoria de vârstă
</t>
  </si>
  <si>
    <t>ID</t>
  </si>
  <si>
    <t>Clubul Sportiv</t>
  </si>
  <si>
    <t>4. Situație club - punctajele tuturor antrenorilor și sportivilor pe care-i antrenează</t>
  </si>
  <si>
    <t>3. Situație antrenori (1-20) - punctajele tuturor sportivilor antrenați de antrenor sau colectiv tehnic</t>
  </si>
  <si>
    <t>Apasă situație antrenor</t>
  </si>
  <si>
    <t>Apasă Situație Club</t>
  </si>
  <si>
    <t>După ce ați citit instrucțiunile apăsați  pentru a începe completarea</t>
  </si>
  <si>
    <t>Nr. Telefon</t>
  </si>
  <si>
    <t xml:space="preserve">Numele complet al antrenorului/lor </t>
  </si>
  <si>
    <t>v</t>
  </si>
  <si>
    <t>Apasă  săgeata următorul antrenor</t>
  </si>
  <si>
    <t>Apasă  săgeata următorul 
antrenor</t>
  </si>
  <si>
    <t>Apasă săgeata precedentul antrenor</t>
  </si>
  <si>
    <t>CS</t>
  </si>
  <si>
    <r>
      <rPr>
        <b/>
        <sz val="14"/>
        <color rgb="FFFF0000"/>
        <rFont val="Calibri"/>
        <family val="2"/>
        <scheme val="minor"/>
      </rPr>
      <t xml:space="preserve">În atenția celor care  completează date personale în acest document: </t>
    </r>
    <r>
      <rPr>
        <sz val="10"/>
        <color theme="1"/>
        <rFont val="Calibri"/>
        <family val="2"/>
        <scheme val="minor"/>
      </rPr>
      <t xml:space="preserve">
!!!În conformitate cu legislația românească și europeană instituția noastră se obligă să protejeze datele Dumneavoastră personale, dar dacă totuși nu sunteți de acord, vă rugăm să ne comunicați!!! </t>
    </r>
  </si>
  <si>
    <t>Numele  
antrenorului/lor</t>
  </si>
  <si>
    <t>Toate celulele de culoare gri se 
completează cu ,,click,,pe săgeata din
 lateralul celulei selectate</t>
  </si>
  <si>
    <r>
      <t xml:space="preserve">Evidentă creată de SIMINA Marius DJST HUNEDOARA, </t>
    </r>
    <r>
      <rPr>
        <b/>
        <i/>
        <sz val="12"/>
        <color rgb="FFFF0000"/>
        <rFont val="Calibri"/>
        <family val="2"/>
        <scheme val="minor"/>
      </rPr>
      <t xml:space="preserve"> compatibilă doar cu variantele mai noi de M.Office!</t>
    </r>
    <r>
      <rPr>
        <i/>
        <sz val="12"/>
        <color rgb="FFFF0000"/>
        <rFont val="Calibri"/>
        <family val="2"/>
        <scheme val="minor"/>
      </rPr>
      <t xml:space="preserve"> (2019).
Dacă nu o aveți puteți descărca de aici: https://support.microsoft.com/en-us/office/download-and-install-or-reinstall-office-2019-office-2016-or-office-2013-7c695b06-6d1a-4917-809c-98ce43f86479</t>
    </r>
  </si>
  <si>
    <r>
      <rPr>
        <sz val="14"/>
        <color rgb="FFFF0000"/>
        <rFont val="Calibri"/>
        <family val="2"/>
      </rPr>
      <t xml:space="preserve">!!!Pentru a ușura completarea datelor vă rog să citiți cu atenție!!!
Dacă întâmpinați probleme la completare sau aveți neclarități sunați la 0722 710773 - Consilier DJS Hunedoara SIMINA Marius.
</t>
    </r>
    <r>
      <rPr>
        <sz val="12"/>
        <color indexed="10"/>
        <rFont val="Calibri"/>
        <family val="2"/>
      </rPr>
      <t>1.Pentru fiecare antrenor se va completa un formular separat  cu rezultatele tuturor sportivilor pe care îi antrenează.</t>
    </r>
    <r>
      <rPr>
        <sz val="16"/>
        <color rgb="FFFF0000"/>
        <rFont val="Calibri"/>
        <family val="2"/>
      </rPr>
      <t xml:space="preserve"> </t>
    </r>
    <r>
      <rPr>
        <sz val="11"/>
        <color rgb="FFFF0000"/>
        <rFont val="Calibri"/>
        <family val="2"/>
      </rPr>
      <t xml:space="preserve">După ce ați completat rezultatele tuturor sportivilor primului antrenor dați click pe </t>
    </r>
    <r>
      <rPr>
        <b/>
        <sz val="14"/>
        <color rgb="FFFF0000"/>
        <rFont val="Calibri"/>
        <family val="2"/>
      </rPr>
      <t xml:space="preserve">,,Apasă completare  următorul antrenor,,         </t>
    </r>
    <r>
      <rPr>
        <b/>
        <sz val="14"/>
        <rFont val="Calibri"/>
        <family val="2"/>
      </rPr>
      <t xml:space="preserve"> </t>
    </r>
    <r>
      <rPr>
        <b/>
        <sz val="14"/>
        <color rgb="FFFF0000"/>
        <rFont val="Calibri"/>
        <family val="2"/>
      </rPr>
      <t xml:space="preserve">(dacă este cazul) pe săgeata roșie        sau ,,...revenire la precedentul antrenor,, </t>
    </r>
    <r>
      <rPr>
        <b/>
        <sz val="14"/>
        <rFont val="Calibri"/>
        <family val="2"/>
      </rPr>
      <t xml:space="preserve"> </t>
    </r>
    <r>
      <rPr>
        <b/>
        <sz val="14"/>
        <color rgb="FFFF0000"/>
        <rFont val="Calibri"/>
        <family val="2"/>
      </rPr>
      <t xml:space="preserve">cu săgeata neagră.
</t>
    </r>
    <r>
      <rPr>
        <sz val="12"/>
        <color indexed="10"/>
        <rFont val="Calibri"/>
        <family val="2"/>
      </rPr>
      <t xml:space="preserve">Daca doriți să accesați formularul unui antrenor  dați click pe numele antrenorului din această pagină sau click în tabelul din dreapta sus a fiecărei foi în tabelul,,Apasă către Antrenori,,.
</t>
    </r>
    <r>
      <rPr>
        <b/>
        <sz val="12"/>
        <color theme="9" tint="-0.499984740745262"/>
        <rFont val="Calibri"/>
        <family val="2"/>
      </rPr>
      <t xml:space="preserve">!!!Antrenorii care fac parte din colective tehnice, vor completa 2 foi (dacă este cazul) una cu sportivii antrenați de colectivul tehnic și alta cu ceilalți sportivi pe care-i antrenează individual.
</t>
    </r>
    <r>
      <rPr>
        <sz val="12"/>
        <color indexed="10"/>
        <rFont val="Calibri"/>
        <family val="2"/>
      </rPr>
      <t xml:space="preserve">
</t>
    </r>
    <r>
      <rPr>
        <sz val="12"/>
        <color rgb="FFFF0000"/>
        <rFont val="Calibri"/>
        <family val="2"/>
        <scheme val="minor"/>
      </rPr>
      <t xml:space="preserve">2.!!!CÂMPURILE DE CULOARE </t>
    </r>
    <r>
      <rPr>
        <sz val="12"/>
        <color theme="2" tint="-0.499984740745262"/>
        <rFont val="Calibri"/>
        <family val="2"/>
        <scheme val="minor"/>
      </rPr>
      <t xml:space="preserve">GRI </t>
    </r>
    <r>
      <rPr>
        <sz val="12"/>
        <color rgb="FFFF0000"/>
        <rFont val="Calibri"/>
        <family val="2"/>
        <scheme val="minor"/>
      </rPr>
      <t>SE VOR COMPLETA PRIN ALEGEREA VARIANTEI DORITE DIN LISTA CE VA APĂREA DUPĂ CE DAȚI CLICK PE CELULA RESPECTIVĂ</t>
    </r>
    <r>
      <rPr>
        <sz val="12"/>
        <color theme="1"/>
        <rFont val="Calibri"/>
        <family val="2"/>
        <scheme val="minor"/>
      </rPr>
      <t xml:space="preserve"> ( vezi foto lateral dreapta)!!! 
</t>
    </r>
    <r>
      <rPr>
        <sz val="14"/>
        <color rgb="FFFF0000"/>
        <rFont val="Calibri"/>
        <family val="2"/>
        <scheme val="minor"/>
      </rPr>
      <t>3.</t>
    </r>
    <r>
      <rPr>
        <sz val="14"/>
        <color rgb="FFFF0000"/>
        <rFont val="Calibri"/>
        <family val="2"/>
      </rPr>
      <t xml:space="preserve"> Tabelele se vor completa doar cu sportivii care au obţinut Locul I-III la Campionatele Naționale  și/sau Cupa României; Locul I-VI la Jocuri Olimpice, Campionate Mondiale sau Europene și  Locul I-III la alte competiții oficiale ( cupe mondiale, europene,  jocuri balcanice, etc). 
</t>
    </r>
    <r>
      <rPr>
        <sz val="12"/>
        <color indexed="10"/>
        <rFont val="Calibri"/>
        <family val="2"/>
      </rPr>
      <t xml:space="preserve">
</t>
    </r>
    <r>
      <rPr>
        <sz val="18"/>
        <color rgb="FFFF0000"/>
        <rFont val="Calibri"/>
        <family val="2"/>
        <scheme val="minor"/>
      </rPr>
      <t>4. FOARTE IMPORTANT!!!</t>
    </r>
    <r>
      <rPr>
        <sz val="14"/>
        <color rgb="FFFF0000"/>
        <rFont val="Calibri"/>
        <family val="2"/>
        <scheme val="minor"/>
      </rPr>
      <t xml:space="preserve">La </t>
    </r>
    <r>
      <rPr>
        <sz val="14"/>
        <color rgb="FF0070C0"/>
        <rFont val="Calibri"/>
        <family val="2"/>
        <scheme val="minor"/>
      </rPr>
      <t>competițiile internaționale</t>
    </r>
    <r>
      <rPr>
        <sz val="14"/>
        <color rgb="FFFF0000"/>
        <rFont val="Calibri"/>
        <family val="2"/>
        <scheme val="minor"/>
      </rPr>
      <t xml:space="preserve"> trebuie să scrieți denumirea completă a competiției și apoi să alegeți </t>
    </r>
    <r>
      <rPr>
        <sz val="14"/>
        <color rgb="FF92D050"/>
        <rFont val="Calibri"/>
        <family val="2"/>
        <scheme val="minor"/>
      </rPr>
      <t>abrevirea</t>
    </r>
    <r>
      <rPr>
        <sz val="14"/>
        <color rgb="FFFF0000"/>
        <rFont val="Calibri"/>
        <family val="2"/>
        <scheme val="minor"/>
      </rPr>
      <t xml:space="preserve"> ei din următoarea coloană conform </t>
    </r>
    <r>
      <rPr>
        <sz val="14"/>
        <color theme="2" tint="-0.499984740745262"/>
        <rFont val="Calibri"/>
        <family val="2"/>
        <scheme val="minor"/>
      </rPr>
      <t>LEGENDEI</t>
    </r>
    <r>
      <rPr>
        <sz val="14"/>
        <color rgb="FFFF0000"/>
        <rFont val="Calibri"/>
        <family val="2"/>
        <scheme val="minor"/>
      </rPr>
      <t xml:space="preserve"> alăturate fiecărui</t>
    </r>
    <r>
      <rPr>
        <sz val="18"/>
        <color rgb="FFFF0000"/>
        <rFont val="Calibri"/>
        <family val="2"/>
        <scheme val="minor"/>
      </rPr>
      <t xml:space="preserve"> formular
5. </t>
    </r>
    <r>
      <rPr>
        <sz val="14"/>
        <color rgb="FFFF0000"/>
        <rFont val="Calibri"/>
        <family val="2"/>
        <scheme val="minor"/>
      </rPr>
      <t xml:space="preserve">Fiecare pagină are 20 formulare pentru sportivi. Este vizibil doar primul formular, celelalte sunt ascunse sub   semnele,,+,, din stânga foii. Pentru adaugarea unui nou formular apăsați ,,+,,! </t>
    </r>
    <r>
      <rPr>
        <sz val="18"/>
        <color rgb="FFFF0000"/>
        <rFont val="Calibri"/>
        <family val="2"/>
        <scheme val="minor"/>
      </rPr>
      <t xml:space="preserve">
</t>
    </r>
    <r>
      <rPr>
        <sz val="18"/>
        <rFont val="Calibri"/>
        <family val="2"/>
        <scheme val="minor"/>
      </rPr>
      <t xml:space="preserve">( vezi foto lateral dreapta)!!!   </t>
    </r>
    <r>
      <rPr>
        <sz val="18"/>
        <color rgb="FFFF0000"/>
        <rFont val="Calibri"/>
        <family val="2"/>
        <scheme val="minor"/>
      </rPr>
      <t xml:space="preserve">                                     
6. Dacă sunt mai mulți sportivi/antrenor decât cele 20 de formulare/pagină atunci sunați pentru soluționare!</t>
    </r>
    <r>
      <rPr>
        <sz val="12"/>
        <color theme="1"/>
        <rFont val="Calibri"/>
        <family val="2"/>
        <scheme val="minor"/>
      </rPr>
      <t xml:space="preserve">
</t>
    </r>
    <r>
      <rPr>
        <u/>
        <sz val="12"/>
        <color theme="1"/>
        <rFont val="Calibri"/>
        <family val="2"/>
        <scheme val="minor"/>
      </rPr>
      <t xml:space="preserve">
5. Doar rezultatele conforme cu Ordinul MS nr. 1182/28.11.2022, vor puncta.</t>
    </r>
    <r>
      <rPr>
        <sz val="12"/>
        <color theme="1"/>
        <rFont val="Calibri"/>
        <family val="2"/>
        <scheme val="minor"/>
      </rPr>
      <t xml:space="preserve">
</t>
    </r>
  </si>
  <si>
    <t xml:space="preserve">
Număr sportivi  în echipă/ la individual treceți cifra 1</t>
  </si>
  <si>
    <t>Număr sportivi  în echipă/ la individual treceți cifra 1</t>
  </si>
  <si>
    <r>
      <rPr>
        <sz val="8"/>
        <color rgb="FFFF0000"/>
        <rFont val="Calibri"/>
        <family val="2"/>
        <scheme val="minor"/>
      </rPr>
      <t>Obligatoriu!</t>
    </r>
    <r>
      <rPr>
        <sz val="8"/>
        <color theme="1"/>
        <rFont val="Calibri"/>
        <family val="2"/>
        <scheme val="minor"/>
      </rPr>
      <t xml:space="preserve">
Număr sportivi  în echipă/ la individual treceți cifra 1</t>
    </r>
  </si>
  <si>
    <t>!!!Pentru adaugare formular apăsați semnul ,,+,, din lateralul stanga al foii!!!</t>
  </si>
  <si>
    <t>Această aplicația vă generează instantaneu, punctajul obținut pe rezultat, sportiv, antrenor, club!</t>
  </si>
  <si>
    <t>Obligatoriu Număr sportivi  în echipă/ la individual treceți cifra 1</t>
  </si>
  <si>
    <t>DUPĂ COMPLETARE
Aici puteți accesa paginile 
antrenorilor după completare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</si>
</sst>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
  </numFmts>
  <fonts count="87" x14ac:knownFonts="1">
    <font>
      <sz val="11"/>
      <color theme="1"/>
      <name val="Calibri"/>
      <family val="2"/>
      <charset val="238"/>
      <scheme val="minor"/>
    </font>
    <font>
      <sz val="8"/>
      <name val="Calibri"/>
      <family val="2"/>
      <charset val="238"/>
    </font>
    <font>
      <sz val="10"/>
      <name val="Arial"/>
      <family val="2"/>
    </font>
    <font>
      <u/>
      <sz val="11"/>
      <color theme="10"/>
      <name val="Calibri"/>
      <family val="2"/>
      <charset val="238"/>
      <scheme val="minor"/>
    </font>
    <font>
      <sz val="9"/>
      <color theme="1"/>
      <name val="Calibri"/>
      <family val="2"/>
      <charset val="238"/>
      <scheme val="minor"/>
    </font>
    <font>
      <sz val="8"/>
      <color theme="1"/>
      <name val="Calibri"/>
      <family val="2"/>
      <charset val="238"/>
      <scheme val="minor"/>
    </font>
    <font>
      <sz val="9"/>
      <color theme="8"/>
      <name val="Calibri"/>
      <family val="2"/>
      <scheme val="minor"/>
    </font>
    <font>
      <b/>
      <i/>
      <sz val="5"/>
      <color rgb="FF1E1E1E"/>
      <name val="Segoe UI"/>
      <family val="2"/>
    </font>
    <font>
      <sz val="11"/>
      <color theme="1"/>
      <name val="Calibri"/>
      <family val="2"/>
      <scheme val="minor"/>
    </font>
    <font>
      <b/>
      <u/>
      <sz val="12"/>
      <color theme="1"/>
      <name val="Calibri"/>
      <family val="2"/>
      <scheme val="minor"/>
    </font>
    <font>
      <sz val="9"/>
      <name val="Calibri"/>
      <family val="2"/>
      <charset val="238"/>
      <scheme val="minor"/>
    </font>
    <font>
      <sz val="11"/>
      <name val="Calibri"/>
      <family val="2"/>
      <charset val="238"/>
      <scheme val="minor"/>
    </font>
    <font>
      <sz val="14"/>
      <color theme="1"/>
      <name val="Calibri"/>
      <family val="2"/>
      <charset val="238"/>
      <scheme val="minor"/>
    </font>
    <font>
      <sz val="12"/>
      <color theme="1"/>
      <name val="Calibri"/>
      <family val="2"/>
      <scheme val="minor"/>
    </font>
    <font>
      <u/>
      <sz val="12"/>
      <color theme="1"/>
      <name val="Calibri"/>
      <family val="2"/>
      <scheme val="minor"/>
    </font>
    <font>
      <b/>
      <sz val="7"/>
      <name val="Arial"/>
      <family val="2"/>
    </font>
    <font>
      <sz val="10"/>
      <color rgb="FF000000"/>
      <name val="Trebuchet MS"/>
      <family val="2"/>
    </font>
    <font>
      <sz val="11"/>
      <color rgb="FFFF0000"/>
      <name val="Calibri"/>
      <family val="2"/>
      <charset val="238"/>
      <scheme val="minor"/>
    </font>
    <font>
      <b/>
      <u/>
      <sz val="10"/>
      <color theme="1"/>
      <name val="Calibri"/>
      <family val="2"/>
      <scheme val="minor"/>
    </font>
    <font>
      <sz val="10"/>
      <color theme="1"/>
      <name val="Calibri"/>
      <family val="2"/>
      <scheme val="minor"/>
    </font>
    <font>
      <u/>
      <sz val="10"/>
      <color theme="1"/>
      <name val="Calibri"/>
      <family val="2"/>
      <scheme val="minor"/>
    </font>
    <font>
      <b/>
      <sz val="10"/>
      <color theme="1"/>
      <name val="Calibri"/>
      <family val="2"/>
      <scheme val="minor"/>
    </font>
    <font>
      <sz val="10"/>
      <color rgb="FFFF0000"/>
      <name val="Calibri"/>
      <family val="2"/>
      <scheme val="minor"/>
    </font>
    <font>
      <b/>
      <i/>
      <sz val="11"/>
      <color rgb="FF1E1E1E"/>
      <name val="Tahoma"/>
      <family val="2"/>
    </font>
    <font>
      <i/>
      <sz val="9"/>
      <color rgb="FFFF0000"/>
      <name val="Calibri"/>
      <family val="2"/>
      <scheme val="minor"/>
    </font>
    <font>
      <sz val="10"/>
      <color theme="1"/>
      <name val="Calibri"/>
      <family val="2"/>
      <charset val="238"/>
      <scheme val="minor"/>
    </font>
    <font>
      <sz val="12"/>
      <color rgb="FFFF0000"/>
      <name val="Calibri"/>
      <family val="2"/>
      <scheme val="minor"/>
    </font>
    <font>
      <sz val="8"/>
      <color theme="1"/>
      <name val="Calibri"/>
      <family val="2"/>
      <scheme val="minor"/>
    </font>
    <font>
      <sz val="8"/>
      <color rgb="FFFF0000"/>
      <name val="Calibri"/>
      <family val="2"/>
      <scheme val="minor"/>
    </font>
    <font>
      <sz val="12"/>
      <color indexed="10"/>
      <name val="Calibri"/>
      <family val="2"/>
    </font>
    <font>
      <sz val="9"/>
      <color rgb="FFFF0000"/>
      <name val="Calibri"/>
      <family val="2"/>
      <scheme val="minor"/>
    </font>
    <font>
      <sz val="20"/>
      <color rgb="FFFF0000"/>
      <name val="Calibri"/>
      <family val="2"/>
      <scheme val="minor"/>
    </font>
    <font>
      <sz val="26"/>
      <color theme="1"/>
      <name val="Calibri"/>
      <family val="2"/>
      <scheme val="minor"/>
    </font>
    <font>
      <sz val="11"/>
      <color theme="5"/>
      <name val="Calibri"/>
      <family val="2"/>
      <charset val="238"/>
      <scheme val="minor"/>
    </font>
    <font>
      <u/>
      <sz val="10"/>
      <name val="Calibri"/>
      <family val="2"/>
      <scheme val="minor"/>
    </font>
    <font>
      <sz val="12"/>
      <name val="Calibri"/>
      <family val="2"/>
      <scheme val="minor"/>
    </font>
    <font>
      <b/>
      <i/>
      <sz val="11"/>
      <color theme="1"/>
      <name val="Calibri"/>
      <family val="2"/>
      <scheme val="minor"/>
    </font>
    <font>
      <sz val="18"/>
      <color rgb="FFFF0000"/>
      <name val="Calibri"/>
      <family val="2"/>
      <scheme val="minor"/>
    </font>
    <font>
      <u/>
      <sz val="12"/>
      <color theme="1"/>
      <name val="Calibri"/>
      <family val="2"/>
      <charset val="238"/>
      <scheme val="minor"/>
    </font>
    <font>
      <b/>
      <sz val="10"/>
      <color rgb="FF232629"/>
      <name val="Consolas"/>
      <family val="3"/>
    </font>
    <font>
      <sz val="12"/>
      <name val="Calibri"/>
      <family val="2"/>
      <charset val="238"/>
      <scheme val="minor"/>
    </font>
    <font>
      <sz val="9"/>
      <color theme="1"/>
      <name val="Calibri"/>
      <family val="2"/>
      <scheme val="minor"/>
    </font>
    <font>
      <sz val="12"/>
      <color theme="2" tint="-0.499984740745262"/>
      <name val="Calibri"/>
      <family val="2"/>
      <scheme val="minor"/>
    </font>
    <font>
      <sz val="18"/>
      <name val="Calibri"/>
      <family val="2"/>
      <scheme val="minor"/>
    </font>
    <font>
      <sz val="9"/>
      <color indexed="81"/>
      <name val="Tahoma"/>
      <family val="2"/>
    </font>
    <font>
      <b/>
      <sz val="9"/>
      <color indexed="81"/>
      <name val="Tahoma"/>
      <family val="2"/>
    </font>
    <font>
      <sz val="14"/>
      <color rgb="FFFF0000"/>
      <name val="Calibri"/>
      <family val="2"/>
    </font>
    <font>
      <sz val="16"/>
      <color rgb="FFFF0000"/>
      <name val="Calibri"/>
      <family val="2"/>
    </font>
    <font>
      <sz val="11"/>
      <color theme="0"/>
      <name val="Calibri"/>
      <family val="2"/>
      <charset val="238"/>
      <scheme val="minor"/>
    </font>
    <font>
      <u/>
      <sz val="11"/>
      <color theme="0"/>
      <name val="Calibri"/>
      <family val="2"/>
      <charset val="238"/>
      <scheme val="minor"/>
    </font>
    <font>
      <sz val="10"/>
      <color theme="0"/>
      <name val="Calibri"/>
      <family val="2"/>
      <scheme val="minor"/>
    </font>
    <font>
      <u/>
      <sz val="11"/>
      <color theme="0"/>
      <name val="Calibri"/>
      <family val="2"/>
      <scheme val="minor"/>
    </font>
    <font>
      <u/>
      <sz val="8"/>
      <color theme="10"/>
      <name val="Calibri"/>
      <family val="2"/>
      <charset val="238"/>
      <scheme val="minor"/>
    </font>
    <font>
      <i/>
      <sz val="12"/>
      <color rgb="FFFF0000"/>
      <name val="Calibri"/>
      <family val="2"/>
      <scheme val="minor"/>
    </font>
    <font>
      <b/>
      <i/>
      <sz val="12"/>
      <color rgb="FFFF0000"/>
      <name val="Calibri"/>
      <family val="2"/>
      <scheme val="minor"/>
    </font>
    <font>
      <sz val="14"/>
      <color rgb="FFFF0000"/>
      <name val="Calibri"/>
      <family val="2"/>
      <scheme val="minor"/>
    </font>
    <font>
      <b/>
      <sz val="14"/>
      <color rgb="FFFF0000"/>
      <name val="Calibri"/>
      <family val="2"/>
    </font>
    <font>
      <sz val="16"/>
      <color rgb="FFFF0000"/>
      <name val="Calibri"/>
      <family val="2"/>
      <charset val="238"/>
      <scheme val="minor"/>
    </font>
    <font>
      <b/>
      <sz val="12"/>
      <color theme="9" tint="-0.499984740745262"/>
      <name val="Calibri"/>
      <family val="2"/>
    </font>
    <font>
      <sz val="14"/>
      <color rgb="FFFF0000"/>
      <name val="Calibri"/>
      <family val="2"/>
      <charset val="238"/>
      <scheme val="minor"/>
    </font>
    <font>
      <b/>
      <sz val="14"/>
      <color rgb="FFFF0000"/>
      <name val="Calibri"/>
      <family val="2"/>
      <scheme val="minor"/>
    </font>
    <font>
      <sz val="20"/>
      <color rgb="FFFF0000"/>
      <name val="Calibri"/>
      <family val="2"/>
      <charset val="238"/>
      <scheme val="minor"/>
    </font>
    <font>
      <sz val="11"/>
      <color theme="9" tint="-0.499984740745262"/>
      <name val="Calibri"/>
      <family val="2"/>
      <charset val="238"/>
      <scheme val="minor"/>
    </font>
    <font>
      <u/>
      <sz val="11"/>
      <color rgb="FFFF0000"/>
      <name val="Calibri"/>
      <family val="2"/>
      <charset val="238"/>
      <scheme val="minor"/>
    </font>
    <font>
      <b/>
      <sz val="11"/>
      <color theme="1"/>
      <name val="Calibri"/>
      <family val="2"/>
      <scheme val="minor"/>
    </font>
    <font>
      <sz val="11"/>
      <color rgb="FFFF0000"/>
      <name val="Calibri"/>
      <family val="2"/>
      <scheme val="minor"/>
    </font>
    <font>
      <b/>
      <u/>
      <sz val="11"/>
      <color theme="1"/>
      <name val="Calibri"/>
      <family val="2"/>
      <scheme val="minor"/>
    </font>
    <font>
      <u/>
      <sz val="8"/>
      <color theme="10"/>
      <name val="Calibri"/>
      <family val="2"/>
      <scheme val="minor"/>
    </font>
    <font>
      <sz val="10"/>
      <color rgb="FFFF0000"/>
      <name val="Calibri"/>
      <family val="2"/>
      <charset val="238"/>
      <scheme val="minor"/>
    </font>
    <font>
      <b/>
      <sz val="14"/>
      <name val="Calibri"/>
      <family val="2"/>
    </font>
    <font>
      <sz val="14"/>
      <color theme="0"/>
      <name val="Calibri"/>
      <family val="2"/>
      <scheme val="minor"/>
    </font>
    <font>
      <sz val="11"/>
      <color theme="5"/>
      <name val="Calibri"/>
      <family val="2"/>
      <scheme val="minor"/>
    </font>
    <font>
      <sz val="11"/>
      <color theme="1"/>
      <name val="Calibri"/>
      <family val="2"/>
      <charset val="238"/>
      <scheme val="minor"/>
    </font>
    <font>
      <u/>
      <sz val="11"/>
      <color theme="1"/>
      <name val="Calibri"/>
      <family val="2"/>
      <charset val="238"/>
      <scheme val="minor"/>
    </font>
    <font>
      <sz val="12"/>
      <color theme="1"/>
      <name val="Calibri"/>
      <family val="2"/>
      <charset val="238"/>
      <scheme val="minor"/>
    </font>
    <font>
      <u/>
      <sz val="8"/>
      <color theme="1"/>
      <name val="Calibri"/>
      <family val="2"/>
      <charset val="238"/>
      <scheme val="minor"/>
    </font>
    <font>
      <u/>
      <sz val="11"/>
      <color theme="1"/>
      <name val="Calibri"/>
      <family val="2"/>
      <scheme val="minor"/>
    </font>
    <font>
      <u/>
      <sz val="8"/>
      <color theme="1"/>
      <name val="Calibri"/>
      <family val="2"/>
      <scheme val="minor"/>
    </font>
    <font>
      <sz val="11"/>
      <name val="Calibri"/>
      <family val="2"/>
      <scheme val="minor"/>
    </font>
    <font>
      <sz val="14"/>
      <color rgb="FF0070C0"/>
      <name val="Calibri"/>
      <family val="2"/>
      <scheme val="minor"/>
    </font>
    <font>
      <sz val="14"/>
      <color rgb="FF92D050"/>
      <name val="Calibri"/>
      <family val="2"/>
      <scheme val="minor"/>
    </font>
    <font>
      <sz val="14"/>
      <color theme="2" tint="-0.499984740745262"/>
      <name val="Calibri"/>
      <family val="2"/>
      <scheme val="minor"/>
    </font>
    <font>
      <sz val="22"/>
      <color theme="1"/>
      <name val="Calibri"/>
      <family val="2"/>
      <charset val="238"/>
      <scheme val="minor"/>
    </font>
    <font>
      <b/>
      <sz val="12"/>
      <color rgb="FFFF0000"/>
      <name val="Calibri"/>
      <family val="2"/>
      <scheme val="minor"/>
    </font>
    <font>
      <sz val="11"/>
      <color rgb="FFFF0000"/>
      <name val="Calibri"/>
      <family val="2"/>
    </font>
    <font>
      <sz val="10"/>
      <name val="Calibri"/>
      <family val="2"/>
      <scheme val="minor"/>
    </font>
    <font>
      <b/>
      <sz val="12"/>
      <color theme="3" tint="0.39997558519241921"/>
      <name val="Calibri"/>
      <family val="2"/>
      <scheme val="minor"/>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66FFFF"/>
        <bgColor indexed="64"/>
      </patternFill>
    </fill>
    <fill>
      <patternFill patternType="solid">
        <fgColor rgb="FF00FF99"/>
        <bgColor indexed="64"/>
      </patternFill>
    </fill>
    <fill>
      <patternFill patternType="solid">
        <fgColor rgb="FFFFFFFF"/>
        <bgColor indexed="64"/>
      </patternFill>
    </fill>
    <fill>
      <patternFill patternType="solid">
        <fgColor theme="7" tint="0.79998168889431442"/>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7"/>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bottom style="thick">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thick">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3" fillId="0" borderId="0" applyNumberFormat="0" applyFill="0" applyBorder="0" applyAlignment="0" applyProtection="0"/>
    <xf numFmtId="0" fontId="2" fillId="0" borderId="0"/>
    <xf numFmtId="0" fontId="17" fillId="0" borderId="0" applyNumberFormat="0" applyFill="0" applyBorder="0" applyAlignment="0" applyProtection="0"/>
  </cellStyleXfs>
  <cellXfs count="634">
    <xf numFmtId="0" fontId="0" fillId="0" borderId="0" xfId="0"/>
    <xf numFmtId="0" fontId="4" fillId="0" borderId="0" xfId="0" applyFont="1"/>
    <xf numFmtId="0" fontId="4" fillId="0" borderId="0" xfId="0" applyFont="1" applyAlignment="1">
      <alignment horizontal="center"/>
    </xf>
    <xf numFmtId="0" fontId="0" fillId="0" borderId="0" xfId="0" applyAlignment="1">
      <alignment vertical="center" wrapText="1"/>
    </xf>
    <xf numFmtId="0" fontId="0" fillId="0" borderId="0" xfId="0" applyAlignment="1">
      <alignment horizontal="center"/>
    </xf>
    <xf numFmtId="0" fontId="6" fillId="0" borderId="0" xfId="0" applyFont="1"/>
    <xf numFmtId="0" fontId="4" fillId="3" borderId="0" xfId="0" applyFont="1" applyFill="1"/>
    <xf numFmtId="0" fontId="15" fillId="2" borderId="19" xfId="2" applyFont="1" applyFill="1" applyBorder="1" applyAlignment="1">
      <alignment horizontal="center" vertical="center"/>
    </xf>
    <xf numFmtId="0" fontId="15" fillId="2" borderId="15" xfId="2" applyFont="1" applyFill="1" applyBorder="1" applyAlignment="1">
      <alignment horizontal="center" vertical="center"/>
    </xf>
    <xf numFmtId="0" fontId="15" fillId="2" borderId="20" xfId="2" applyFont="1" applyFill="1" applyBorder="1" applyAlignment="1">
      <alignment horizontal="center" vertical="center"/>
    </xf>
    <xf numFmtId="0" fontId="15" fillId="7" borderId="20" xfId="2" applyFont="1" applyFill="1" applyBorder="1" applyAlignment="1">
      <alignment horizontal="center" vertical="center"/>
    </xf>
    <xf numFmtId="0" fontId="15" fillId="8" borderId="20" xfId="0" applyFont="1" applyFill="1" applyBorder="1" applyAlignment="1">
      <alignment horizontal="center" vertical="center"/>
    </xf>
    <xf numFmtId="0" fontId="15" fillId="3" borderId="20" xfId="2" applyFont="1" applyFill="1" applyBorder="1" applyAlignment="1">
      <alignment horizontal="center" vertical="center"/>
    </xf>
    <xf numFmtId="0" fontId="15" fillId="2" borderId="20" xfId="0" applyFont="1" applyFill="1" applyBorder="1" applyAlignment="1">
      <alignment horizontal="center" vertical="center"/>
    </xf>
    <xf numFmtId="0" fontId="15" fillId="2" borderId="12" xfId="2" applyFont="1" applyFill="1" applyBorder="1" applyAlignment="1">
      <alignment horizontal="center" vertical="center"/>
    </xf>
    <xf numFmtId="0" fontId="0" fillId="0" borderId="0" xfId="0" applyAlignment="1">
      <alignment vertical="top" wrapText="1"/>
    </xf>
    <xf numFmtId="0" fontId="16" fillId="9" borderId="21" xfId="0" applyFont="1" applyFill="1" applyBorder="1" applyAlignment="1">
      <alignment vertical="center" wrapText="1"/>
    </xf>
    <xf numFmtId="0" fontId="16" fillId="9" borderId="22" xfId="0" applyFont="1" applyFill="1" applyBorder="1" applyAlignment="1">
      <alignment vertical="center" wrapText="1"/>
    </xf>
    <xf numFmtId="0" fontId="16" fillId="9" borderId="23" xfId="0" applyFont="1" applyFill="1" applyBorder="1" applyAlignment="1">
      <alignment vertical="center" wrapText="1"/>
    </xf>
    <xf numFmtId="0" fontId="16" fillId="9" borderId="24" xfId="0" applyFont="1" applyFill="1" applyBorder="1" applyAlignment="1">
      <alignment vertical="center" wrapText="1"/>
    </xf>
    <xf numFmtId="0" fontId="16" fillId="9" borderId="27" xfId="0" applyFont="1" applyFill="1" applyBorder="1" applyAlignment="1">
      <alignment vertical="center" wrapText="1"/>
    </xf>
    <xf numFmtId="0" fontId="8" fillId="0" borderId="0" xfId="0" applyFont="1" applyAlignment="1">
      <alignment vertical="center"/>
    </xf>
    <xf numFmtId="0" fontId="21" fillId="5" borderId="1" xfId="0" applyFont="1" applyFill="1" applyBorder="1" applyAlignment="1">
      <alignment horizontal="center"/>
    </xf>
    <xf numFmtId="0" fontId="19" fillId="0" borderId="0" xfId="0" applyFont="1"/>
    <xf numFmtId="0" fontId="19" fillId="0" borderId="0" xfId="0" applyFont="1" applyAlignment="1">
      <alignment vertical="top" wrapText="1"/>
    </xf>
    <xf numFmtId="0" fontId="19" fillId="0" borderId="0" xfId="0" applyFont="1" applyAlignment="1">
      <alignment vertical="center" wrapText="1"/>
    </xf>
    <xf numFmtId="0" fontId="19" fillId="4" borderId="4" xfId="0" applyFont="1" applyFill="1" applyBorder="1"/>
    <xf numFmtId="0" fontId="19" fillId="3" borderId="0" xfId="0" applyFont="1" applyFill="1"/>
    <xf numFmtId="0" fontId="19" fillId="0" borderId="0" xfId="0" applyFont="1" applyAlignment="1">
      <alignment horizontal="center"/>
    </xf>
    <xf numFmtId="0" fontId="19" fillId="0" borderId="2" xfId="0" applyFont="1" applyBorder="1"/>
    <xf numFmtId="0" fontId="19" fillId="0" borderId="1" xfId="0" applyFont="1" applyBorder="1"/>
    <xf numFmtId="0" fontId="19" fillId="5" borderId="1" xfId="0" applyFont="1" applyFill="1" applyBorder="1" applyAlignment="1">
      <alignment wrapText="1"/>
    </xf>
    <xf numFmtId="0" fontId="19" fillId="0" borderId="1" xfId="0" applyFont="1" applyBorder="1" applyAlignment="1">
      <alignment wrapText="1"/>
    </xf>
    <xf numFmtId="0" fontId="17" fillId="0" borderId="0" xfId="0" applyFont="1"/>
    <xf numFmtId="0" fontId="4" fillId="0" borderId="0" xfId="0" applyFont="1" applyAlignment="1">
      <alignment horizontal="center" wrapText="1"/>
    </xf>
    <xf numFmtId="0" fontId="19" fillId="0" borderId="0" xfId="0" applyFont="1" applyAlignment="1">
      <alignment wrapText="1"/>
    </xf>
    <xf numFmtId="0" fontId="0" fillId="0" borderId="0" xfId="0" applyAlignment="1">
      <alignment wrapText="1"/>
    </xf>
    <xf numFmtId="0" fontId="19" fillId="0" borderId="18" xfId="0" applyFont="1" applyBorder="1" applyAlignment="1">
      <alignment vertical="top" wrapText="1"/>
    </xf>
    <xf numFmtId="14" fontId="0" fillId="0" borderId="0" xfId="0" applyNumberFormat="1" applyAlignment="1">
      <alignment wrapText="1"/>
    </xf>
    <xf numFmtId="14" fontId="19" fillId="0" borderId="1" xfId="0" applyNumberFormat="1" applyFont="1" applyBorder="1" applyAlignment="1">
      <alignment wrapText="1"/>
    </xf>
    <xf numFmtId="0" fontId="24" fillId="0" borderId="0" xfId="0" applyFont="1" applyAlignment="1">
      <alignment horizontal="left"/>
    </xf>
    <xf numFmtId="0" fontId="19" fillId="0" borderId="10" xfId="0" applyFont="1" applyBorder="1"/>
    <xf numFmtId="0" fontId="27" fillId="0" borderId="0" xfId="0" applyFont="1"/>
    <xf numFmtId="0" fontId="27" fillId="0" borderId="0" xfId="0" applyFont="1" applyAlignment="1">
      <alignment vertical="top" wrapText="1"/>
    </xf>
    <xf numFmtId="2" fontId="27" fillId="0" borderId="0" xfId="0" applyNumberFormat="1" applyFont="1"/>
    <xf numFmtId="0" fontId="0" fillId="0" borderId="1" xfId="0" applyBorder="1" applyAlignment="1">
      <alignment horizontal="center"/>
    </xf>
    <xf numFmtId="0" fontId="25" fillId="0" borderId="1" xfId="0" applyFont="1" applyBorder="1" applyAlignment="1">
      <alignment horizontal="center" wrapText="1"/>
    </xf>
    <xf numFmtId="0" fontId="0" fillId="0" borderId="1" xfId="0" applyBorder="1"/>
    <xf numFmtId="2" fontId="0" fillId="0" borderId="1" xfId="0" applyNumberFormat="1" applyBorder="1"/>
    <xf numFmtId="2" fontId="0" fillId="0" borderId="41" xfId="0" applyNumberFormat="1" applyBorder="1"/>
    <xf numFmtId="0" fontId="19" fillId="0" borderId="39" xfId="0" applyFont="1" applyBorder="1"/>
    <xf numFmtId="0" fontId="19" fillId="0" borderId="42" xfId="0" applyFont="1" applyBorder="1"/>
    <xf numFmtId="0" fontId="19" fillId="5" borderId="37" xfId="0" applyFont="1" applyFill="1" applyBorder="1" applyAlignment="1">
      <alignment wrapText="1"/>
    </xf>
    <xf numFmtId="0" fontId="19" fillId="0" borderId="37" xfId="0" applyFont="1" applyBorder="1" applyAlignment="1">
      <alignment wrapText="1"/>
    </xf>
    <xf numFmtId="0" fontId="19" fillId="0" borderId="37" xfId="0" applyFont="1" applyBorder="1"/>
    <xf numFmtId="0" fontId="21" fillId="5" borderId="37" xfId="0" applyFont="1" applyFill="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wrapText="1"/>
    </xf>
    <xf numFmtId="0" fontId="28" fillId="0" borderId="13" xfId="0" applyFont="1" applyBorder="1" applyAlignment="1">
      <alignment horizontal="center" wrapText="1"/>
    </xf>
    <xf numFmtId="0" fontId="27" fillId="0" borderId="12" xfId="0" applyFont="1" applyBorder="1" applyAlignment="1">
      <alignment horizontal="center" wrapText="1"/>
    </xf>
    <xf numFmtId="14" fontId="19" fillId="0" borderId="37" xfId="0" applyNumberFormat="1" applyFont="1" applyBorder="1" applyAlignment="1">
      <alignment wrapText="1"/>
    </xf>
    <xf numFmtId="0" fontId="19" fillId="0" borderId="17" xfId="0" applyFont="1" applyBorder="1" applyAlignment="1">
      <alignment vertical="top" wrapText="1"/>
    </xf>
    <xf numFmtId="0" fontId="19" fillId="0" borderId="40" xfId="0" applyFont="1" applyBorder="1" applyAlignment="1">
      <alignment vertical="top" wrapText="1"/>
    </xf>
    <xf numFmtId="0" fontId="19" fillId="0" borderId="7" xfId="0" applyFont="1" applyBorder="1" applyAlignment="1">
      <alignment vertical="top" wrapText="1"/>
    </xf>
    <xf numFmtId="0" fontId="19" fillId="0" borderId="29" xfId="0" applyFont="1" applyBorder="1" applyAlignment="1">
      <alignment vertical="top" wrapText="1"/>
    </xf>
    <xf numFmtId="0" fontId="3" fillId="0" borderId="0" xfId="1"/>
    <xf numFmtId="0" fontId="21" fillId="0" borderId="40" xfId="0" applyFont="1" applyBorder="1"/>
    <xf numFmtId="0" fontId="21" fillId="0" borderId="7" xfId="0" applyFont="1" applyBorder="1"/>
    <xf numFmtId="0" fontId="21" fillId="0" borderId="17" xfId="0" applyFont="1" applyBorder="1"/>
    <xf numFmtId="0" fontId="21" fillId="0" borderId="0" xfId="0" applyFont="1"/>
    <xf numFmtId="0" fontId="21" fillId="0" borderId="34" xfId="0" applyFont="1" applyBorder="1"/>
    <xf numFmtId="0" fontId="21" fillId="0" borderId="36" xfId="0" applyFont="1" applyBorder="1"/>
    <xf numFmtId="0" fontId="21" fillId="0" borderId="43" xfId="0" applyFont="1" applyBorder="1"/>
    <xf numFmtId="0" fontId="21" fillId="0" borderId="38" xfId="0" applyFont="1" applyBorder="1"/>
    <xf numFmtId="0" fontId="22" fillId="0" borderId="20" xfId="0" applyFont="1" applyBorder="1" applyAlignment="1">
      <alignment horizontal="center" wrapText="1"/>
    </xf>
    <xf numFmtId="0" fontId="22" fillId="0" borderId="13" xfId="0" applyFont="1" applyBorder="1" applyAlignment="1">
      <alignment horizontal="center" wrapText="1"/>
    </xf>
    <xf numFmtId="0" fontId="33" fillId="0" borderId="0" xfId="0" applyFont="1"/>
    <xf numFmtId="0" fontId="21" fillId="5" borderId="48" xfId="0" applyFont="1" applyFill="1" applyBorder="1" applyAlignment="1">
      <alignment horizontal="center"/>
    </xf>
    <xf numFmtId="0" fontId="21" fillId="5" borderId="47" xfId="0" applyFont="1" applyFill="1" applyBorder="1" applyAlignment="1">
      <alignment horizontal="center"/>
    </xf>
    <xf numFmtId="0" fontId="25" fillId="0" borderId="47" xfId="0" applyFont="1" applyBorder="1" applyAlignment="1">
      <alignment horizontal="center" wrapText="1"/>
    </xf>
    <xf numFmtId="0" fontId="0" fillId="0" borderId="50" xfId="0" applyBorder="1" applyAlignment="1">
      <alignment horizontal="center" wrapText="1"/>
    </xf>
    <xf numFmtId="2" fontId="0" fillId="0" borderId="19" xfId="0" applyNumberFormat="1" applyBorder="1"/>
    <xf numFmtId="2" fontId="0" fillId="0" borderId="12" xfId="0" applyNumberFormat="1" applyBorder="1"/>
    <xf numFmtId="0" fontId="19" fillId="0" borderId="0" xfId="0" applyFont="1" applyAlignment="1">
      <alignment horizontal="left" vertical="top" wrapText="1"/>
    </xf>
    <xf numFmtId="2" fontId="39" fillId="0" borderId="1" xfId="0" applyNumberFormat="1" applyFont="1" applyBorder="1"/>
    <xf numFmtId="0" fontId="19" fillId="3" borderId="0" xfId="0" applyFont="1" applyFill="1" applyAlignment="1">
      <alignment wrapText="1"/>
    </xf>
    <xf numFmtId="2" fontId="34" fillId="3" borderId="0" xfId="0" applyNumberFormat="1" applyFont="1" applyFill="1"/>
    <xf numFmtId="0" fontId="19" fillId="3" borderId="0" xfId="0" applyFont="1" applyFill="1" applyAlignment="1">
      <alignment horizontal="left" vertical="top" wrapText="1"/>
    </xf>
    <xf numFmtId="0" fontId="18" fillId="3" borderId="0" xfId="0" applyFont="1" applyFill="1"/>
    <xf numFmtId="2" fontId="19" fillId="3" borderId="0" xfId="0" applyNumberFormat="1" applyFont="1" applyFill="1"/>
    <xf numFmtId="0" fontId="3" fillId="0" borderId="0" xfId="1" applyBorder="1" applyAlignment="1">
      <alignment horizontal="center" wrapText="1"/>
    </xf>
    <xf numFmtId="0" fontId="28" fillId="0" borderId="0" xfId="0" applyFont="1" applyAlignment="1">
      <alignment horizontal="center"/>
    </xf>
    <xf numFmtId="0" fontId="0" fillId="0" borderId="0" xfId="0" applyAlignment="1">
      <alignment horizontal="left" vertical="center" wrapText="1"/>
    </xf>
    <xf numFmtId="0" fontId="19" fillId="0" borderId="0" xfId="0" applyFont="1" applyAlignment="1">
      <alignment horizontal="center" vertical="top" wrapText="1"/>
    </xf>
    <xf numFmtId="0" fontId="3" fillId="3" borderId="12" xfId="1" applyFill="1" applyBorder="1" applyAlignment="1"/>
    <xf numFmtId="0" fontId="10" fillId="3" borderId="13" xfId="0" applyFont="1" applyFill="1" applyBorder="1"/>
    <xf numFmtId="0" fontId="10" fillId="3" borderId="12" xfId="0" applyFont="1" applyFill="1" applyBorder="1"/>
    <xf numFmtId="0" fontId="3" fillId="0" borderId="18" xfId="1" applyBorder="1" applyAlignment="1">
      <alignment wrapText="1"/>
    </xf>
    <xf numFmtId="0" fontId="19" fillId="0" borderId="17" xfId="0" applyFont="1" applyBorder="1"/>
    <xf numFmtId="0" fontId="3" fillId="0" borderId="1" xfId="1" applyBorder="1"/>
    <xf numFmtId="2" fontId="0" fillId="0" borderId="47" xfId="0" applyNumberFormat="1" applyBorder="1"/>
    <xf numFmtId="2" fontId="0" fillId="0" borderId="58" xfId="0" applyNumberFormat="1" applyBorder="1"/>
    <xf numFmtId="0" fontId="3" fillId="0" borderId="0" xfId="1" applyFill="1"/>
    <xf numFmtId="0" fontId="52" fillId="0" borderId="21" xfId="1" applyFont="1" applyBorder="1" applyAlignment="1">
      <alignment horizontal="center" wrapText="1"/>
    </xf>
    <xf numFmtId="0" fontId="59" fillId="0" borderId="0" xfId="0" applyFont="1"/>
    <xf numFmtId="0" fontId="0" fillId="3" borderId="0" xfId="0" applyFill="1"/>
    <xf numFmtId="0" fontId="0" fillId="0" borderId="53" xfId="0" applyBorder="1" applyAlignment="1">
      <alignment horizontal="center" wrapText="1"/>
    </xf>
    <xf numFmtId="0" fontId="0" fillId="0" borderId="61" xfId="0" applyBorder="1"/>
    <xf numFmtId="0" fontId="0" fillId="0" borderId="62" xfId="0" applyBorder="1"/>
    <xf numFmtId="0" fontId="0" fillId="0" borderId="26" xfId="0" applyBorder="1" applyAlignment="1">
      <alignment horizontal="center" wrapText="1"/>
    </xf>
    <xf numFmtId="0" fontId="0" fillId="0" borderId="11" xfId="0" applyBorder="1"/>
    <xf numFmtId="2" fontId="38" fillId="0" borderId="22" xfId="0" applyNumberFormat="1" applyFont="1" applyBorder="1"/>
    <xf numFmtId="0" fontId="0" fillId="0" borderId="28" xfId="0" applyBorder="1" applyAlignment="1">
      <alignment horizontal="center" wrapText="1"/>
    </xf>
    <xf numFmtId="2" fontId="0" fillId="0" borderId="61" xfId="0" applyNumberFormat="1" applyBorder="1"/>
    <xf numFmtId="2" fontId="0" fillId="0" borderId="62" xfId="0" applyNumberFormat="1" applyBorder="1"/>
    <xf numFmtId="2" fontId="39" fillId="0" borderId="37" xfId="0" applyNumberFormat="1" applyFont="1" applyBorder="1"/>
    <xf numFmtId="2" fontId="0" fillId="0" borderId="16" xfId="0" applyNumberFormat="1" applyBorder="1"/>
    <xf numFmtId="2" fontId="0" fillId="0" borderId="34" xfId="0" applyNumberFormat="1" applyBorder="1"/>
    <xf numFmtId="0" fontId="0" fillId="0" borderId="17" xfId="0" applyBorder="1"/>
    <xf numFmtId="0" fontId="3" fillId="0" borderId="0" xfId="1" applyBorder="1" applyAlignment="1">
      <alignment wrapText="1"/>
    </xf>
    <xf numFmtId="22" fontId="7" fillId="0" borderId="18" xfId="0" applyNumberFormat="1" applyFont="1" applyBorder="1"/>
    <xf numFmtId="0" fontId="0" fillId="0" borderId="0" xfId="0" quotePrefix="1"/>
    <xf numFmtId="0" fontId="0" fillId="0" borderId="21" xfId="0" applyBorder="1" applyAlignment="1">
      <alignment horizontal="center" wrapText="1"/>
    </xf>
    <xf numFmtId="0" fontId="64" fillId="0" borderId="21" xfId="0" applyFont="1" applyBorder="1" applyAlignment="1">
      <alignment horizontal="center" wrapText="1"/>
    </xf>
    <xf numFmtId="0" fontId="63" fillId="0" borderId="47" xfId="1" applyFont="1" applyBorder="1"/>
    <xf numFmtId="0" fontId="0" fillId="0" borderId="47" xfId="0" applyBorder="1"/>
    <xf numFmtId="0" fontId="49" fillId="15" borderId="0" xfId="1" quotePrefix="1" applyFont="1" applyFill="1" applyBorder="1" applyAlignment="1">
      <alignment horizontal="center"/>
    </xf>
    <xf numFmtId="0" fontId="19" fillId="0" borderId="21" xfId="0" applyFont="1" applyBorder="1" applyAlignment="1">
      <alignment horizontal="center"/>
    </xf>
    <xf numFmtId="0" fontId="0" fillId="0" borderId="1" xfId="0" applyBorder="1" applyAlignment="1">
      <alignment horizontal="center" wrapText="1"/>
    </xf>
    <xf numFmtId="0" fontId="17" fillId="3" borderId="0" xfId="0" applyFont="1" applyFill="1" applyAlignment="1">
      <alignment vertical="top" wrapText="1"/>
    </xf>
    <xf numFmtId="0" fontId="50" fillId="3" borderId="0" xfId="0" applyFont="1" applyFill="1"/>
    <xf numFmtId="0" fontId="50" fillId="3" borderId="0" xfId="0" applyFont="1" applyFill="1" applyAlignment="1">
      <alignment vertical="center" wrapText="1"/>
    </xf>
    <xf numFmtId="0" fontId="50" fillId="3" borderId="0" xfId="0" applyFont="1" applyFill="1" applyAlignment="1">
      <alignment horizontal="center" vertical="top" wrapText="1"/>
    </xf>
    <xf numFmtId="0" fontId="50" fillId="3" borderId="0" xfId="0" applyFont="1" applyFill="1" applyAlignment="1">
      <alignment vertical="top" wrapText="1"/>
    </xf>
    <xf numFmtId="0" fontId="48" fillId="3" borderId="0" xfId="0" applyFont="1" applyFill="1" applyAlignment="1">
      <alignment vertical="top" wrapText="1"/>
    </xf>
    <xf numFmtId="0" fontId="71" fillId="0" borderId="0" xfId="0" applyFont="1"/>
    <xf numFmtId="0" fontId="8" fillId="0" borderId="0" xfId="0" applyFont="1"/>
    <xf numFmtId="0" fontId="66" fillId="3" borderId="0" xfId="0" applyFont="1" applyFill="1"/>
    <xf numFmtId="1" fontId="3" fillId="3" borderId="37" xfId="1" quotePrefix="1" applyNumberFormat="1" applyFill="1" applyBorder="1" applyAlignment="1"/>
    <xf numFmtId="1" fontId="3" fillId="3" borderId="1" xfId="1" quotePrefix="1" applyNumberFormat="1" applyFill="1" applyBorder="1" applyAlignment="1"/>
    <xf numFmtId="0" fontId="52" fillId="3" borderId="21" xfId="1" applyFont="1" applyFill="1" applyBorder="1" applyAlignment="1">
      <alignment horizontal="center" wrapText="1"/>
    </xf>
    <xf numFmtId="0" fontId="27" fillId="6" borderId="26" xfId="0" applyFont="1" applyFill="1" applyBorder="1" applyAlignment="1">
      <alignment vertical="top" wrapText="1"/>
    </xf>
    <xf numFmtId="0" fontId="27" fillId="6" borderId="26" xfId="0" applyFont="1" applyFill="1" applyBorder="1" applyAlignment="1">
      <alignment horizontal="left" vertical="center" wrapText="1"/>
    </xf>
    <xf numFmtId="0" fontId="27" fillId="6" borderId="25" xfId="0" applyFont="1" applyFill="1" applyBorder="1" applyAlignment="1">
      <alignment vertical="top" wrapText="1"/>
    </xf>
    <xf numFmtId="0" fontId="27" fillId="6" borderId="25" xfId="0" applyFont="1" applyFill="1" applyBorder="1" applyAlignment="1">
      <alignment horizontal="left" vertical="center" wrapText="1"/>
    </xf>
    <xf numFmtId="0" fontId="27" fillId="6" borderId="18" xfId="0" applyFont="1" applyFill="1" applyBorder="1" applyAlignment="1">
      <alignment vertical="top" wrapText="1"/>
    </xf>
    <xf numFmtId="0" fontId="27" fillId="6" borderId="22" xfId="0" applyFont="1" applyFill="1" applyBorder="1" applyAlignment="1">
      <alignment vertical="top" wrapText="1"/>
    </xf>
    <xf numFmtId="0" fontId="27" fillId="6" borderId="22" xfId="0" applyFont="1" applyFill="1" applyBorder="1" applyAlignment="1">
      <alignment horizontal="left" vertical="center" wrapText="1"/>
    </xf>
    <xf numFmtId="1" fontId="73" fillId="3" borderId="1" xfId="1" quotePrefix="1" applyNumberFormat="1" applyFont="1" applyFill="1" applyBorder="1" applyAlignment="1"/>
    <xf numFmtId="0" fontId="75" fillId="3" borderId="21" xfId="1" applyFont="1" applyFill="1" applyBorder="1" applyAlignment="1">
      <alignment horizontal="center" wrapText="1"/>
    </xf>
    <xf numFmtId="0" fontId="0" fillId="3" borderId="21" xfId="0" applyFill="1" applyBorder="1"/>
    <xf numFmtId="1" fontId="73" fillId="3" borderId="3" xfId="1" quotePrefix="1" applyNumberFormat="1" applyFont="1" applyFill="1" applyBorder="1" applyAlignment="1"/>
    <xf numFmtId="1" fontId="73" fillId="3" borderId="65" xfId="1" quotePrefix="1" applyNumberFormat="1" applyFont="1" applyFill="1" applyBorder="1" applyAlignment="1"/>
    <xf numFmtId="0" fontId="8" fillId="3" borderId="21" xfId="0" applyFont="1" applyFill="1" applyBorder="1"/>
    <xf numFmtId="1" fontId="76" fillId="3" borderId="3" xfId="1" quotePrefix="1" applyNumberFormat="1" applyFont="1" applyFill="1" applyBorder="1" applyAlignment="1"/>
    <xf numFmtId="1" fontId="76" fillId="3" borderId="1" xfId="1" quotePrefix="1" applyNumberFormat="1" applyFont="1" applyFill="1" applyBorder="1" applyAlignment="1"/>
    <xf numFmtId="1" fontId="76" fillId="3" borderId="65" xfId="1" quotePrefix="1" applyNumberFormat="1" applyFont="1" applyFill="1" applyBorder="1" applyAlignment="1"/>
    <xf numFmtId="0" fontId="77" fillId="3" borderId="21" xfId="1" applyFont="1" applyFill="1" applyBorder="1" applyAlignment="1">
      <alignment horizontal="center" wrapText="1"/>
    </xf>
    <xf numFmtId="0" fontId="27" fillId="13" borderId="14" xfId="0" applyFont="1" applyFill="1" applyBorder="1" applyAlignment="1">
      <alignment horizontal="center"/>
    </xf>
    <xf numFmtId="0" fontId="27" fillId="13" borderId="28" xfId="0" applyFont="1" applyFill="1" applyBorder="1" applyAlignment="1">
      <alignment horizontal="center"/>
    </xf>
    <xf numFmtId="0" fontId="18" fillId="3" borderId="0" xfId="0" applyFont="1" applyFill="1" applyAlignment="1">
      <alignment horizontal="center"/>
    </xf>
    <xf numFmtId="0" fontId="18" fillId="3" borderId="18" xfId="0" applyFont="1" applyFill="1" applyBorder="1" applyAlignment="1">
      <alignment horizontal="center"/>
    </xf>
    <xf numFmtId="0" fontId="66" fillId="3" borderId="0" xfId="0" applyFont="1" applyFill="1" applyAlignment="1">
      <alignment horizontal="center"/>
    </xf>
    <xf numFmtId="0" fontId="9" fillId="3" borderId="17" xfId="0" applyFont="1" applyFill="1" applyBorder="1"/>
    <xf numFmtId="0" fontId="4" fillId="0" borderId="18" xfId="0" applyFont="1" applyBorder="1"/>
    <xf numFmtId="0" fontId="57" fillId="0" borderId="17" xfId="0" applyFont="1" applyBorder="1"/>
    <xf numFmtId="0" fontId="57" fillId="0" borderId="18" xfId="0" applyFont="1" applyBorder="1"/>
    <xf numFmtId="0" fontId="19" fillId="3" borderId="17" xfId="0" applyFont="1" applyFill="1" applyBorder="1"/>
    <xf numFmtId="0" fontId="21" fillId="0" borderId="29" xfId="0" applyFont="1" applyBorder="1"/>
    <xf numFmtId="0" fontId="19" fillId="0" borderId="17" xfId="0" applyFont="1" applyBorder="1" applyAlignment="1">
      <alignment horizontal="center"/>
    </xf>
    <xf numFmtId="0" fontId="27" fillId="0" borderId="67" xfId="0" applyFont="1" applyBorder="1" applyAlignment="1">
      <alignment horizontal="center" wrapText="1"/>
    </xf>
    <xf numFmtId="0" fontId="21" fillId="5" borderId="68" xfId="0" applyFont="1" applyFill="1" applyBorder="1" applyAlignment="1">
      <alignment horizontal="center"/>
    </xf>
    <xf numFmtId="0" fontId="21" fillId="5" borderId="69" xfId="0" applyFont="1" applyFill="1" applyBorder="1" applyAlignment="1">
      <alignment horizontal="center"/>
    </xf>
    <xf numFmtId="0" fontId="21" fillId="0" borderId="18" xfId="0" applyFont="1" applyBorder="1"/>
    <xf numFmtId="0" fontId="19" fillId="0" borderId="40" xfId="0" applyFont="1" applyBorder="1"/>
    <xf numFmtId="0" fontId="19" fillId="0" borderId="64" xfId="0" applyFont="1" applyBorder="1"/>
    <xf numFmtId="0" fontId="19" fillId="0" borderId="60" xfId="0" applyFont="1" applyBorder="1"/>
    <xf numFmtId="0" fontId="19" fillId="5" borderId="65" xfId="0" applyFont="1" applyFill="1" applyBorder="1" applyAlignment="1">
      <alignment wrapText="1"/>
    </xf>
    <xf numFmtId="0" fontId="19" fillId="0" borderId="65" xfId="0" applyFont="1" applyBorder="1"/>
    <xf numFmtId="0" fontId="19" fillId="0" borderId="65" xfId="0" applyFont="1" applyBorder="1" applyAlignment="1">
      <alignment wrapText="1"/>
    </xf>
    <xf numFmtId="0" fontId="21" fillId="5" borderId="65" xfId="0" applyFont="1" applyFill="1" applyBorder="1" applyAlignment="1">
      <alignment horizontal="center"/>
    </xf>
    <xf numFmtId="0" fontId="21" fillId="5" borderId="70" xfId="0" applyFont="1" applyFill="1" applyBorder="1" applyAlignment="1">
      <alignment horizontal="center"/>
    </xf>
    <xf numFmtId="0" fontId="78" fillId="0" borderId="0" xfId="1" applyFont="1" applyFill="1"/>
    <xf numFmtId="0" fontId="18" fillId="3" borderId="17" xfId="0" applyFont="1" applyFill="1" applyBorder="1"/>
    <xf numFmtId="164" fontId="23" fillId="3" borderId="21" xfId="0" applyNumberFormat="1" applyFont="1" applyFill="1" applyBorder="1"/>
    <xf numFmtId="0" fontId="4" fillId="3" borderId="18" xfId="0" applyFont="1" applyFill="1" applyBorder="1"/>
    <xf numFmtId="0" fontId="28" fillId="0" borderId="20" xfId="0" applyFont="1" applyBorder="1" applyAlignment="1">
      <alignment horizontal="center" wrapText="1"/>
    </xf>
    <xf numFmtId="1" fontId="3" fillId="3" borderId="65" xfId="1" quotePrefix="1" applyNumberFormat="1" applyFill="1" applyBorder="1" applyAlignment="1"/>
    <xf numFmtId="1" fontId="3" fillId="3" borderId="3" xfId="1" quotePrefix="1" applyNumberFormat="1" applyFill="1" applyBorder="1" applyAlignment="1"/>
    <xf numFmtId="1" fontId="19" fillId="0" borderId="37" xfId="0" applyNumberFormat="1" applyFont="1" applyBorder="1"/>
    <xf numFmtId="0" fontId="27" fillId="0" borderId="20" xfId="0" applyFont="1" applyBorder="1" applyAlignment="1">
      <alignment horizontal="center" wrapText="1"/>
    </xf>
    <xf numFmtId="1" fontId="19" fillId="3" borderId="37" xfId="0" applyNumberFormat="1" applyFont="1" applyFill="1" applyBorder="1"/>
    <xf numFmtId="1" fontId="19" fillId="3" borderId="1" xfId="0" applyNumberFormat="1" applyFont="1" applyFill="1" applyBorder="1"/>
    <xf numFmtId="0" fontId="19" fillId="3" borderId="37" xfId="0" applyFont="1" applyFill="1" applyBorder="1"/>
    <xf numFmtId="0" fontId="19" fillId="3" borderId="1" xfId="0" applyFont="1" applyFill="1" applyBorder="1"/>
    <xf numFmtId="0" fontId="19" fillId="3" borderId="65" xfId="0" applyFont="1" applyFill="1" applyBorder="1"/>
    <xf numFmtId="2" fontId="33" fillId="0" borderId="0" xfId="0" applyNumberFormat="1" applyFont="1"/>
    <xf numFmtId="2" fontId="0" fillId="0" borderId="0" xfId="0" applyNumberFormat="1"/>
    <xf numFmtId="2" fontId="4" fillId="0" borderId="0" xfId="0" applyNumberFormat="1" applyFont="1"/>
    <xf numFmtId="2" fontId="18" fillId="3" borderId="0" xfId="0" applyNumberFormat="1" applyFont="1" applyFill="1" applyAlignment="1">
      <alignment horizontal="center"/>
    </xf>
    <xf numFmtId="2" fontId="19" fillId="0" borderId="0" xfId="0" applyNumberFormat="1" applyFont="1"/>
    <xf numFmtId="2" fontId="8" fillId="0" borderId="26" xfId="0" applyNumberFormat="1" applyFont="1" applyBorder="1" applyAlignment="1">
      <alignment vertical="center"/>
    </xf>
    <xf numFmtId="2" fontId="19" fillId="0" borderId="25" xfId="0" applyNumberFormat="1" applyFont="1" applyBorder="1"/>
    <xf numFmtId="2" fontId="18" fillId="3" borderId="0" xfId="0" applyNumberFormat="1" applyFont="1" applyFill="1"/>
    <xf numFmtId="2" fontId="0" fillId="0" borderId="0" xfId="0" applyNumberFormat="1" applyAlignment="1">
      <alignment vertical="top" wrapText="1"/>
    </xf>
    <xf numFmtId="2" fontId="19" fillId="0" borderId="0" xfId="0" applyNumberFormat="1" applyFont="1" applyAlignment="1">
      <alignment vertical="top" wrapText="1"/>
    </xf>
    <xf numFmtId="2" fontId="19" fillId="0" borderId="18" xfId="0" applyNumberFormat="1" applyFont="1" applyBorder="1" applyAlignment="1">
      <alignment vertical="top" wrapText="1"/>
    </xf>
    <xf numFmtId="1" fontId="49" fillId="15" borderId="0" xfId="1" quotePrefix="1" applyNumberFormat="1" applyFont="1" applyFill="1" applyBorder="1" applyAlignment="1">
      <alignment horizontal="center"/>
    </xf>
    <xf numFmtId="1" fontId="24" fillId="0" borderId="0" xfId="0" applyNumberFormat="1" applyFont="1" applyAlignment="1">
      <alignment horizontal="left"/>
    </xf>
    <xf numFmtId="1" fontId="0" fillId="0" borderId="0" xfId="0" applyNumberFormat="1"/>
    <xf numFmtId="1" fontId="4" fillId="0" borderId="0" xfId="0" applyNumberFormat="1" applyFont="1" applyAlignment="1">
      <alignment horizontal="center"/>
    </xf>
    <xf numFmtId="1" fontId="19" fillId="3" borderId="0" xfId="0" applyNumberFormat="1" applyFont="1" applyFill="1"/>
    <xf numFmtId="1" fontId="19" fillId="0" borderId="0" xfId="0" applyNumberFormat="1" applyFont="1"/>
    <xf numFmtId="1" fontId="27" fillId="0" borderId="20" xfId="0" applyNumberFormat="1" applyFont="1" applyBorder="1" applyAlignment="1">
      <alignment horizontal="center" wrapText="1"/>
    </xf>
    <xf numFmtId="1" fontId="19" fillId="0" borderId="1" xfId="0" applyNumberFormat="1" applyFont="1" applyBorder="1"/>
    <xf numFmtId="1" fontId="19" fillId="0" borderId="20" xfId="0" applyNumberFormat="1" applyFont="1" applyBorder="1" applyAlignment="1">
      <alignment horizontal="center" wrapText="1"/>
    </xf>
    <xf numFmtId="2" fontId="8" fillId="0" borderId="25" xfId="0" applyNumberFormat="1" applyFont="1" applyBorder="1" applyAlignment="1">
      <alignment vertical="center"/>
    </xf>
    <xf numFmtId="2" fontId="18" fillId="11" borderId="19" xfId="0" applyNumberFormat="1" applyFont="1" applyFill="1" applyBorder="1"/>
    <xf numFmtId="2" fontId="18" fillId="5" borderId="21" xfId="0" applyNumberFormat="1" applyFont="1" applyFill="1" applyBorder="1"/>
    <xf numFmtId="2" fontId="8" fillId="0" borderId="22" xfId="0" applyNumberFormat="1" applyFont="1" applyBorder="1" applyAlignment="1">
      <alignment vertical="center"/>
    </xf>
    <xf numFmtId="2" fontId="18" fillId="16" borderId="19" xfId="0" applyNumberFormat="1" applyFont="1" applyFill="1" applyBorder="1"/>
    <xf numFmtId="2" fontId="18" fillId="17" borderId="21" xfId="0" applyNumberFormat="1" applyFont="1" applyFill="1" applyBorder="1"/>
    <xf numFmtId="2" fontId="22" fillId="0" borderId="22" xfId="0" applyNumberFormat="1" applyFont="1" applyBorder="1" applyAlignment="1">
      <alignment horizontal="center" vertical="center" wrapText="1"/>
    </xf>
    <xf numFmtId="2" fontId="19" fillId="0" borderId="29" xfId="0" applyNumberFormat="1" applyFont="1" applyBorder="1" applyAlignment="1">
      <alignment horizontal="center" vertical="center" wrapText="1"/>
    </xf>
    <xf numFmtId="2" fontId="22" fillId="0" borderId="21" xfId="0" applyNumberFormat="1" applyFont="1" applyBorder="1" applyAlignment="1">
      <alignment horizontal="center" vertical="center" wrapText="1"/>
    </xf>
    <xf numFmtId="2" fontId="19" fillId="0" borderId="14" xfId="0" applyNumberFormat="1" applyFont="1" applyBorder="1" applyAlignment="1">
      <alignment horizontal="center" vertical="center" wrapText="1"/>
    </xf>
    <xf numFmtId="2" fontId="19" fillId="11" borderId="21" xfId="0" applyNumberFormat="1" applyFont="1" applyFill="1" applyBorder="1" applyAlignment="1">
      <alignment horizontal="center" vertical="center" wrapText="1"/>
    </xf>
    <xf numFmtId="2" fontId="85" fillId="11" borderId="21" xfId="0" applyNumberFormat="1" applyFont="1" applyFill="1" applyBorder="1" applyAlignment="1">
      <alignment horizontal="center" vertical="center" wrapText="1"/>
    </xf>
    <xf numFmtId="0" fontId="21" fillId="3" borderId="0" xfId="0" applyFont="1" applyFill="1"/>
    <xf numFmtId="1" fontId="27" fillId="6" borderId="25" xfId="0" applyNumberFormat="1" applyFont="1" applyFill="1" applyBorder="1" applyAlignment="1">
      <alignment vertical="top" wrapText="1"/>
    </xf>
    <xf numFmtId="1" fontId="27" fillId="6" borderId="22" xfId="0" applyNumberFormat="1" applyFont="1" applyFill="1" applyBorder="1" applyAlignment="1">
      <alignment vertical="top" wrapText="1"/>
    </xf>
    <xf numFmtId="1" fontId="27" fillId="0" borderId="0" xfId="0" applyNumberFormat="1" applyFont="1" applyAlignment="1">
      <alignment vertical="top" wrapText="1"/>
    </xf>
    <xf numFmtId="1" fontId="19" fillId="11" borderId="21" xfId="0" applyNumberFormat="1" applyFont="1" applyFill="1" applyBorder="1" applyAlignment="1">
      <alignment horizontal="center" vertical="center" wrapText="1"/>
    </xf>
    <xf numFmtId="1" fontId="18" fillId="5" borderId="21" xfId="0" applyNumberFormat="1" applyFont="1" applyFill="1" applyBorder="1"/>
    <xf numFmtId="1" fontId="85" fillId="11" borderId="21" xfId="0" applyNumberFormat="1" applyFont="1" applyFill="1" applyBorder="1" applyAlignment="1">
      <alignment horizontal="center" vertical="center" wrapText="1"/>
    </xf>
    <xf numFmtId="1" fontId="18" fillId="17" borderId="21" xfId="0" applyNumberFormat="1" applyFont="1" applyFill="1" applyBorder="1"/>
    <xf numFmtId="1" fontId="34" fillId="3" borderId="0" xfId="0" applyNumberFormat="1" applyFont="1" applyFill="1"/>
    <xf numFmtId="1" fontId="27" fillId="0" borderId="0" xfId="0" applyNumberFormat="1" applyFont="1"/>
    <xf numFmtId="0" fontId="48" fillId="3" borderId="0" xfId="0" applyFont="1" applyFill="1" applyAlignment="1">
      <alignment horizontal="center" vertical="top" wrapText="1"/>
    </xf>
    <xf numFmtId="0" fontId="57" fillId="0" borderId="0" xfId="0" applyFont="1"/>
    <xf numFmtId="0" fontId="21" fillId="3" borderId="0" xfId="0" applyFont="1" applyFill="1" applyAlignment="1">
      <alignment horizontal="center"/>
    </xf>
    <xf numFmtId="0" fontId="53" fillId="3" borderId="0" xfId="0" applyFont="1" applyFill="1" applyAlignment="1">
      <alignment horizontal="center"/>
    </xf>
    <xf numFmtId="0" fontId="12" fillId="3" borderId="0" xfId="0" applyFont="1" applyFill="1" applyAlignment="1">
      <alignment horizontal="center"/>
    </xf>
    <xf numFmtId="14" fontId="0" fillId="3" borderId="0" xfId="0" applyNumberFormat="1" applyFill="1" applyAlignment="1">
      <alignment horizontal="center"/>
    </xf>
    <xf numFmtId="0" fontId="10" fillId="3" borderId="0" xfId="0" applyFont="1" applyFill="1" applyAlignment="1">
      <alignment horizontal="center"/>
    </xf>
    <xf numFmtId="0" fontId="19" fillId="3" borderId="0" xfId="0" applyFont="1" applyFill="1" applyAlignment="1">
      <alignment horizontal="center" wrapText="1"/>
    </xf>
    <xf numFmtId="0" fontId="26" fillId="3" borderId="0" xfId="0" applyFont="1" applyFill="1" applyAlignment="1">
      <alignment horizontal="center" wrapText="1"/>
    </xf>
    <xf numFmtId="0" fontId="3" fillId="3" borderId="0" xfId="1" applyFill="1" applyBorder="1" applyAlignment="1">
      <alignment wrapText="1"/>
    </xf>
    <xf numFmtId="22" fontId="7" fillId="3" borderId="0" xfId="0" applyNumberFormat="1" applyFont="1" applyFill="1"/>
    <xf numFmtId="0" fontId="19" fillId="3" borderId="0" xfId="0" applyFont="1" applyFill="1" applyAlignment="1">
      <alignment horizontal="center"/>
    </xf>
    <xf numFmtId="0" fontId="57" fillId="3" borderId="0" xfId="0" applyFont="1" applyFill="1"/>
    <xf numFmtId="0" fontId="27" fillId="3" borderId="0" xfId="0" applyFont="1" applyFill="1" applyAlignment="1">
      <alignment horizontal="center" wrapText="1"/>
    </xf>
    <xf numFmtId="0" fontId="9" fillId="3" borderId="0" xfId="0" applyFont="1" applyFill="1"/>
    <xf numFmtId="0" fontId="83" fillId="3" borderId="0" xfId="0" applyFont="1" applyFill="1" applyAlignment="1">
      <alignment horizontal="center"/>
    </xf>
    <xf numFmtId="0" fontId="57" fillId="3" borderId="0" xfId="0" applyFont="1" applyFill="1" applyAlignment="1">
      <alignment horizontal="center" vertical="center" wrapText="1"/>
    </xf>
    <xf numFmtId="0" fontId="0" fillId="3" borderId="0" xfId="0" applyFill="1" applyAlignment="1">
      <alignment horizontal="left"/>
    </xf>
    <xf numFmtId="0" fontId="26" fillId="3" borderId="0" xfId="0" applyFont="1" applyFill="1" applyAlignment="1">
      <alignment horizontal="center"/>
    </xf>
    <xf numFmtId="0" fontId="52" fillId="3" borderId="0" xfId="1" applyFont="1" applyFill="1" applyBorder="1" applyAlignment="1">
      <alignment horizontal="center" wrapText="1"/>
    </xf>
    <xf numFmtId="0" fontId="0" fillId="0" borderId="18" xfId="0" applyBorder="1"/>
    <xf numFmtId="0" fontId="0" fillId="0" borderId="0" xfId="0" applyAlignment="1">
      <alignment horizontal="center"/>
    </xf>
    <xf numFmtId="0" fontId="3" fillId="3" borderId="0" xfId="1" applyFill="1" applyBorder="1" applyAlignment="1">
      <alignment horizontal="center" wrapText="1"/>
    </xf>
    <xf numFmtId="14" fontId="0" fillId="3" borderId="4" xfId="0" applyNumberFormat="1" applyFill="1" applyBorder="1" applyAlignment="1">
      <alignment horizontal="center"/>
    </xf>
    <xf numFmtId="14" fontId="0" fillId="3" borderId="14" xfId="0" applyNumberFormat="1" applyFill="1" applyBorder="1" applyAlignment="1">
      <alignment horizontal="center"/>
    </xf>
    <xf numFmtId="0" fontId="10" fillId="3" borderId="44" xfId="0" applyFont="1" applyFill="1" applyBorder="1" applyAlignment="1">
      <alignment horizontal="center"/>
    </xf>
    <xf numFmtId="0" fontId="10" fillId="3" borderId="28" xfId="0" applyFont="1" applyFill="1" applyBorder="1" applyAlignment="1">
      <alignment horizontal="center"/>
    </xf>
    <xf numFmtId="0" fontId="10" fillId="3" borderId="40" xfId="0" applyFont="1" applyFill="1" applyBorder="1" applyAlignment="1">
      <alignment horizontal="center"/>
    </xf>
    <xf numFmtId="0" fontId="10" fillId="3" borderId="29"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2" fillId="3" borderId="4" xfId="0" applyFont="1" applyFill="1" applyBorder="1" applyAlignment="1">
      <alignment horizontal="center"/>
    </xf>
    <xf numFmtId="0" fontId="12" fillId="3" borderId="13" xfId="0" applyFont="1" applyFill="1" applyBorder="1" applyAlignment="1">
      <alignment horizontal="center"/>
    </xf>
    <xf numFmtId="0" fontId="12" fillId="3" borderId="14" xfId="0" applyFont="1" applyFill="1" applyBorder="1" applyAlignment="1">
      <alignment horizontal="center"/>
    </xf>
    <xf numFmtId="0" fontId="19" fillId="5" borderId="46" xfId="0" applyFont="1" applyFill="1" applyBorder="1" applyAlignment="1">
      <alignment horizontal="center"/>
    </xf>
    <xf numFmtId="0" fontId="19" fillId="5" borderId="8" xfId="0" applyFont="1" applyFill="1" applyBorder="1" applyAlignment="1">
      <alignment horizontal="center"/>
    </xf>
    <xf numFmtId="0" fontId="19" fillId="5" borderId="12" xfId="0" applyFont="1" applyFill="1" applyBorder="1" applyAlignment="1">
      <alignment horizontal="center"/>
    </xf>
    <xf numFmtId="0" fontId="19" fillId="5" borderId="15" xfId="0" applyFont="1" applyFill="1" applyBorder="1" applyAlignment="1">
      <alignment horizontal="center"/>
    </xf>
    <xf numFmtId="0" fontId="26" fillId="0" borderId="13" xfId="0" applyFont="1" applyBorder="1" applyAlignment="1">
      <alignment horizontal="center" wrapText="1"/>
    </xf>
    <xf numFmtId="0" fontId="26" fillId="0" borderId="15" xfId="0" applyFont="1" applyBorder="1" applyAlignment="1">
      <alignment horizontal="center" wrapText="1"/>
    </xf>
    <xf numFmtId="0" fontId="21" fillId="0" borderId="34" xfId="0" applyFont="1" applyBorder="1" applyAlignment="1">
      <alignment horizontal="center"/>
    </xf>
    <xf numFmtId="0" fontId="21" fillId="0" borderId="36" xfId="0" applyFont="1" applyBorder="1" applyAlignment="1">
      <alignment horizontal="center"/>
    </xf>
    <xf numFmtId="0" fontId="21" fillId="0" borderId="60" xfId="0" applyFont="1" applyBorder="1" applyAlignment="1">
      <alignment horizontal="center"/>
    </xf>
    <xf numFmtId="0" fontId="21" fillId="0" borderId="59" xfId="0" applyFont="1" applyBorder="1" applyAlignment="1">
      <alignment horizontal="center"/>
    </xf>
    <xf numFmtId="0" fontId="21" fillId="0" borderId="47" xfId="0" applyFont="1" applyBorder="1" applyAlignment="1">
      <alignment horizontal="center"/>
    </xf>
    <xf numFmtId="0" fontId="21" fillId="0" borderId="11" xfId="0" applyFont="1" applyBorder="1" applyAlignment="1">
      <alignment horizontal="center"/>
    </xf>
    <xf numFmtId="0" fontId="21" fillId="5" borderId="4" xfId="0" applyFont="1" applyFill="1" applyBorder="1" applyAlignment="1">
      <alignment horizontal="center"/>
    </xf>
    <xf numFmtId="0" fontId="21" fillId="5" borderId="13" xfId="0" applyFont="1" applyFill="1" applyBorder="1" applyAlignment="1">
      <alignment horizontal="center"/>
    </xf>
    <xf numFmtId="0" fontId="21" fillId="5" borderId="14" xfId="0" applyFont="1" applyFill="1" applyBorder="1" applyAlignment="1">
      <alignment horizontal="center"/>
    </xf>
    <xf numFmtId="0" fontId="21" fillId="3" borderId="34" xfId="0" applyFont="1" applyFill="1" applyBorder="1" applyAlignment="1">
      <alignment horizontal="center"/>
    </xf>
    <xf numFmtId="0" fontId="21" fillId="3" borderId="35" xfId="0" applyFont="1" applyFill="1" applyBorder="1" applyAlignment="1">
      <alignment horizontal="center"/>
    </xf>
    <xf numFmtId="0" fontId="18" fillId="6" borderId="53" xfId="0" applyFont="1" applyFill="1" applyBorder="1" applyAlignment="1">
      <alignment horizontal="center"/>
    </xf>
    <xf numFmtId="0" fontId="18" fillId="6" borderId="54" xfId="0" applyFont="1" applyFill="1" applyBorder="1" applyAlignment="1">
      <alignment horizontal="center"/>
    </xf>
    <xf numFmtId="0" fontId="18" fillId="6" borderId="8" xfId="0" applyFont="1" applyFill="1" applyBorder="1" applyAlignment="1">
      <alignment horizontal="center"/>
    </xf>
    <xf numFmtId="0" fontId="19" fillId="13" borderId="4" xfId="0" applyFont="1" applyFill="1" applyBorder="1" applyAlignment="1">
      <alignment horizontal="center"/>
    </xf>
    <xf numFmtId="0" fontId="19" fillId="13" borderId="14" xfId="0" applyFont="1" applyFill="1" applyBorder="1" applyAlignment="1">
      <alignment horizontal="center"/>
    </xf>
    <xf numFmtId="0" fontId="3" fillId="3" borderId="12" xfId="1" applyFill="1" applyBorder="1" applyAlignment="1">
      <alignment horizontal="center"/>
    </xf>
    <xf numFmtId="0" fontId="3" fillId="3" borderId="13" xfId="1" applyFill="1" applyBorder="1" applyAlignment="1">
      <alignment horizontal="center"/>
    </xf>
    <xf numFmtId="0" fontId="3" fillId="3" borderId="14" xfId="1" applyFill="1" applyBorder="1" applyAlignment="1">
      <alignment horizontal="center"/>
    </xf>
    <xf numFmtId="0" fontId="35" fillId="13" borderId="4" xfId="0" applyFont="1" applyFill="1" applyBorder="1" applyAlignment="1">
      <alignment horizontal="center"/>
    </xf>
    <xf numFmtId="0" fontId="35" fillId="13" borderId="13" xfId="0" applyFont="1" applyFill="1" applyBorder="1" applyAlignment="1">
      <alignment horizontal="center"/>
    </xf>
    <xf numFmtId="0" fontId="35" fillId="13" borderId="14" xfId="0" applyFont="1" applyFill="1" applyBorder="1" applyAlignment="1">
      <alignment horizontal="center"/>
    </xf>
    <xf numFmtId="49" fontId="11" fillId="3" borderId="4" xfId="0" applyNumberFormat="1" applyFont="1" applyFill="1" applyBorder="1" applyAlignment="1">
      <alignment horizontal="center"/>
    </xf>
    <xf numFmtId="49" fontId="11" fillId="3" borderId="15" xfId="0" applyNumberFormat="1" applyFont="1" applyFill="1" applyBorder="1" applyAlignment="1">
      <alignment horizontal="center"/>
    </xf>
    <xf numFmtId="0" fontId="19" fillId="5" borderId="52" xfId="0" applyFont="1" applyFill="1" applyBorder="1" applyAlignment="1">
      <alignment horizontal="center"/>
    </xf>
    <xf numFmtId="0" fontId="19" fillId="4" borderId="4" xfId="0" applyFont="1" applyFill="1" applyBorder="1" applyAlignment="1">
      <alignment horizontal="center"/>
    </xf>
    <xf numFmtId="0" fontId="19" fillId="4" borderId="13" xfId="0" applyFont="1" applyFill="1" applyBorder="1" applyAlignment="1">
      <alignment horizontal="center"/>
    </xf>
    <xf numFmtId="0" fontId="19" fillId="4" borderId="15" xfId="0" applyFont="1" applyFill="1" applyBorder="1" applyAlignment="1">
      <alignment horizontal="center"/>
    </xf>
    <xf numFmtId="0" fontId="19" fillId="4" borderId="12" xfId="0" applyFont="1" applyFill="1" applyBorder="1" applyAlignment="1">
      <alignment horizontal="center"/>
    </xf>
    <xf numFmtId="0" fontId="19" fillId="4" borderId="14" xfId="0" applyFont="1" applyFill="1" applyBorder="1" applyAlignment="1">
      <alignment horizontal="center"/>
    </xf>
    <xf numFmtId="0" fontId="19" fillId="3" borderId="46" xfId="0" applyFont="1" applyFill="1" applyBorder="1" applyAlignment="1">
      <alignment horizontal="center"/>
    </xf>
    <xf numFmtId="0" fontId="19" fillId="3" borderId="8" xfId="0" applyFont="1" applyFill="1" applyBorder="1" applyAlignment="1">
      <alignment horizontal="center"/>
    </xf>
    <xf numFmtId="0" fontId="53" fillId="3" borderId="4" xfId="0" applyFont="1" applyFill="1" applyBorder="1" applyAlignment="1">
      <alignment horizontal="center" wrapText="1"/>
    </xf>
    <xf numFmtId="0" fontId="53" fillId="3" borderId="13" xfId="0" applyFont="1" applyFill="1" applyBorder="1" applyAlignment="1">
      <alignment horizontal="center"/>
    </xf>
    <xf numFmtId="0" fontId="53" fillId="3" borderId="14" xfId="0" applyFont="1" applyFill="1" applyBorder="1" applyAlignment="1">
      <alignment horizontal="center"/>
    </xf>
    <xf numFmtId="0" fontId="61" fillId="11" borderId="44" xfId="0" applyFont="1" applyFill="1" applyBorder="1" applyAlignment="1">
      <alignment horizontal="center"/>
    </xf>
    <xf numFmtId="0" fontId="61" fillId="11" borderId="45" xfId="0" applyFont="1" applyFill="1" applyBorder="1" applyAlignment="1">
      <alignment horizontal="center"/>
    </xf>
    <xf numFmtId="0" fontId="61" fillId="11" borderId="28" xfId="0" applyFont="1" applyFill="1" applyBorder="1" applyAlignment="1">
      <alignment horizontal="center"/>
    </xf>
    <xf numFmtId="0" fontId="19" fillId="0" borderId="4" xfId="0" applyFont="1" applyBorder="1" applyAlignment="1">
      <alignment horizontal="center" wrapText="1"/>
    </xf>
    <xf numFmtId="0" fontId="19" fillId="0" borderId="13" xfId="0" applyFont="1" applyBorder="1" applyAlignment="1">
      <alignment horizontal="center" wrapText="1"/>
    </xf>
    <xf numFmtId="0" fontId="19" fillId="0" borderId="14" xfId="0" applyFont="1" applyBorder="1" applyAlignment="1">
      <alignment horizontal="center" wrapText="1"/>
    </xf>
    <xf numFmtId="2" fontId="12" fillId="0" borderId="13" xfId="0" applyNumberFormat="1" applyFont="1" applyBorder="1" applyAlignment="1">
      <alignment horizontal="right"/>
    </xf>
    <xf numFmtId="0" fontId="10" fillId="3" borderId="4" xfId="0" applyFont="1" applyFill="1" applyBorder="1" applyAlignment="1">
      <alignment horizontal="center"/>
    </xf>
    <xf numFmtId="0" fontId="10" fillId="3" borderId="13" xfId="0" applyFont="1" applyFill="1" applyBorder="1" applyAlignment="1">
      <alignment horizontal="center"/>
    </xf>
    <xf numFmtId="0" fontId="10" fillId="3" borderId="14" xfId="0" applyFont="1" applyFill="1" applyBorder="1" applyAlignment="1">
      <alignment horizontal="center"/>
    </xf>
    <xf numFmtId="0" fontId="19" fillId="5" borderId="4" xfId="0" applyFont="1" applyFill="1" applyBorder="1" applyAlignment="1">
      <alignment horizontal="center"/>
    </xf>
    <xf numFmtId="0" fontId="19" fillId="5" borderId="14" xfId="0" applyFont="1" applyFill="1" applyBorder="1" applyAlignment="1">
      <alignment horizontal="center"/>
    </xf>
    <xf numFmtId="0" fontId="11" fillId="3" borderId="4" xfId="0" applyFont="1" applyFill="1" applyBorder="1" applyAlignment="1">
      <alignment horizontal="center"/>
    </xf>
    <xf numFmtId="0" fontId="11" fillId="3" borderId="15" xfId="0" applyFont="1" applyFill="1" applyBorder="1" applyAlignment="1">
      <alignment horizontal="center"/>
    </xf>
    <xf numFmtId="0" fontId="26" fillId="3" borderId="4" xfId="0" applyFont="1" applyFill="1" applyBorder="1" applyAlignment="1">
      <alignment horizontal="center" wrapText="1"/>
    </xf>
    <xf numFmtId="0" fontId="26" fillId="3" borderId="14" xfId="0" applyFont="1" applyFill="1" applyBorder="1" applyAlignment="1">
      <alignment horizontal="center"/>
    </xf>
    <xf numFmtId="0" fontId="26" fillId="0" borderId="44" xfId="0" applyFont="1" applyBorder="1" applyAlignment="1">
      <alignment horizontal="center" wrapText="1"/>
    </xf>
    <xf numFmtId="0" fontId="26" fillId="0" borderId="45" xfId="0" applyFont="1" applyBorder="1" applyAlignment="1">
      <alignment horizontal="center" wrapText="1"/>
    </xf>
    <xf numFmtId="0" fontId="26" fillId="0" borderId="28" xfId="0" applyFont="1" applyBorder="1" applyAlignment="1">
      <alignment horizontal="center" wrapText="1"/>
    </xf>
    <xf numFmtId="0" fontId="13" fillId="0" borderId="44" xfId="0" applyFont="1" applyBorder="1" applyAlignment="1">
      <alignment horizontal="left" vertical="top" wrapText="1"/>
    </xf>
    <xf numFmtId="0" fontId="13" fillId="0" borderId="45" xfId="0" applyFont="1" applyBorder="1" applyAlignment="1">
      <alignment horizontal="left" vertical="top" wrapText="1"/>
    </xf>
    <xf numFmtId="0" fontId="13" fillId="0" borderId="28" xfId="0" applyFont="1" applyBorder="1" applyAlignment="1">
      <alignment horizontal="left" vertical="top" wrapText="1"/>
    </xf>
    <xf numFmtId="0" fontId="13" fillId="0" borderId="17" xfId="0" applyFont="1" applyBorder="1" applyAlignment="1">
      <alignment horizontal="left" vertical="top" wrapText="1"/>
    </xf>
    <xf numFmtId="0" fontId="13" fillId="0" borderId="0" xfId="0" applyFont="1" applyAlignment="1">
      <alignment horizontal="left" vertical="top" wrapText="1"/>
    </xf>
    <xf numFmtId="0" fontId="13" fillId="0" borderId="18" xfId="0" applyFont="1" applyBorder="1" applyAlignment="1">
      <alignment horizontal="left" vertical="top" wrapText="1"/>
    </xf>
    <xf numFmtId="0" fontId="13" fillId="0" borderId="40" xfId="0" applyFont="1" applyBorder="1" applyAlignment="1">
      <alignment horizontal="left" vertical="top" wrapText="1"/>
    </xf>
    <xf numFmtId="0" fontId="13" fillId="0" borderId="7" xfId="0" applyFont="1" applyBorder="1" applyAlignment="1">
      <alignment horizontal="left" vertical="top" wrapText="1"/>
    </xf>
    <xf numFmtId="0" fontId="13" fillId="0" borderId="29" xfId="0" applyFont="1" applyBorder="1" applyAlignment="1">
      <alignment horizontal="left" vertical="top" wrapText="1"/>
    </xf>
    <xf numFmtId="0" fontId="86" fillId="0" borderId="44" xfId="0" applyFont="1" applyBorder="1" applyAlignment="1">
      <alignment horizontal="center" wrapText="1"/>
    </xf>
    <xf numFmtId="0" fontId="86" fillId="0" borderId="28" xfId="0" applyFont="1" applyBorder="1" applyAlignment="1">
      <alignment horizontal="center"/>
    </xf>
    <xf numFmtId="0" fontId="86" fillId="0" borderId="17" xfId="0" applyFont="1" applyBorder="1" applyAlignment="1">
      <alignment horizontal="center"/>
    </xf>
    <xf numFmtId="0" fontId="86" fillId="0" borderId="18" xfId="0" applyFont="1" applyBorder="1" applyAlignment="1">
      <alignment horizontal="center"/>
    </xf>
    <xf numFmtId="0" fontId="86" fillId="0" borderId="40" xfId="0" applyFont="1" applyBorder="1" applyAlignment="1">
      <alignment horizontal="center"/>
    </xf>
    <xf numFmtId="0" fontId="86" fillId="0" borderId="29" xfId="0" applyFont="1" applyBorder="1" applyAlignment="1">
      <alignment horizontal="center"/>
    </xf>
    <xf numFmtId="0" fontId="57" fillId="3" borderId="4" xfId="0" applyFont="1" applyFill="1" applyBorder="1" applyAlignment="1">
      <alignment horizontal="center" wrapText="1"/>
    </xf>
    <xf numFmtId="0" fontId="57" fillId="3" borderId="13" xfId="0" applyFont="1" applyFill="1" applyBorder="1" applyAlignment="1">
      <alignment horizontal="center" wrapText="1"/>
    </xf>
    <xf numFmtId="0" fontId="57" fillId="3" borderId="14" xfId="0" applyFont="1" applyFill="1" applyBorder="1" applyAlignment="1">
      <alignment horizontal="center" wrapText="1"/>
    </xf>
    <xf numFmtId="0" fontId="27" fillId="0" borderId="44" xfId="0" applyFont="1" applyBorder="1" applyAlignment="1">
      <alignment horizontal="left" wrapText="1"/>
    </xf>
    <xf numFmtId="0" fontId="0" fillId="0" borderId="28"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40" xfId="0" applyBorder="1" applyAlignment="1">
      <alignment horizontal="left"/>
    </xf>
    <xf numFmtId="0" fontId="0" fillId="0" borderId="29" xfId="0" applyBorder="1" applyAlignment="1">
      <alignment horizontal="left"/>
    </xf>
    <xf numFmtId="0" fontId="70" fillId="15" borderId="44" xfId="0" applyFont="1" applyFill="1" applyBorder="1" applyAlignment="1">
      <alignment horizontal="center" vertical="top" wrapText="1"/>
    </xf>
    <xf numFmtId="0" fontId="48" fillId="15" borderId="28" xfId="0" applyFont="1" applyFill="1" applyBorder="1" applyAlignment="1">
      <alignment horizontal="center" vertical="top" wrapText="1"/>
    </xf>
    <xf numFmtId="0" fontId="48" fillId="15" borderId="17" xfId="0" applyFont="1" applyFill="1" applyBorder="1" applyAlignment="1">
      <alignment horizontal="center" vertical="top" wrapText="1"/>
    </xf>
    <xf numFmtId="0" fontId="48" fillId="15" borderId="18" xfId="0" applyFont="1" applyFill="1" applyBorder="1" applyAlignment="1">
      <alignment horizontal="center" vertical="top" wrapText="1"/>
    </xf>
    <xf numFmtId="0" fontId="48" fillId="15" borderId="40" xfId="0" applyFont="1" applyFill="1" applyBorder="1" applyAlignment="1">
      <alignment horizontal="center" vertical="top" wrapText="1"/>
    </xf>
    <xf numFmtId="0" fontId="48" fillId="15" borderId="29" xfId="0" applyFont="1" applyFill="1" applyBorder="1" applyAlignment="1">
      <alignment horizontal="center" vertical="top" wrapText="1"/>
    </xf>
    <xf numFmtId="0" fontId="57" fillId="11" borderId="44" xfId="0" applyFont="1" applyFill="1" applyBorder="1" applyAlignment="1">
      <alignment horizontal="center" vertical="center" wrapText="1"/>
    </xf>
    <xf numFmtId="0" fontId="57" fillId="11" borderId="28" xfId="0" applyFont="1" applyFill="1" applyBorder="1" applyAlignment="1">
      <alignment horizontal="center" vertical="center" wrapText="1"/>
    </xf>
    <xf numFmtId="0" fontId="57" fillId="11" borderId="17" xfId="0" applyFont="1" applyFill="1" applyBorder="1" applyAlignment="1">
      <alignment horizontal="center" vertical="center" wrapText="1"/>
    </xf>
    <xf numFmtId="0" fontId="57" fillId="11" borderId="18" xfId="0" applyFont="1" applyFill="1" applyBorder="1" applyAlignment="1">
      <alignment horizontal="center" vertical="center" wrapText="1"/>
    </xf>
    <xf numFmtId="0" fontId="57" fillId="11" borderId="40" xfId="0" applyFont="1" applyFill="1" applyBorder="1" applyAlignment="1">
      <alignment horizontal="center" vertical="center" wrapText="1"/>
    </xf>
    <xf numFmtId="0" fontId="57" fillId="11" borderId="29" xfId="0" applyFont="1" applyFill="1" applyBorder="1" applyAlignment="1">
      <alignment horizontal="center" vertical="center" wrapText="1"/>
    </xf>
    <xf numFmtId="0" fontId="16" fillId="9" borderId="26" xfId="0" applyFont="1" applyFill="1" applyBorder="1" applyAlignment="1">
      <alignment horizontal="left" vertical="center" wrapText="1"/>
    </xf>
    <xf numFmtId="0" fontId="16" fillId="9" borderId="24" xfId="0" applyFont="1" applyFill="1" applyBorder="1" applyAlignment="1">
      <alignment horizontal="left" vertical="center" wrapText="1"/>
    </xf>
    <xf numFmtId="0" fontId="16" fillId="9" borderId="25" xfId="0" applyFont="1" applyFill="1" applyBorder="1" applyAlignment="1">
      <alignment horizontal="left" vertical="center" wrapText="1"/>
    </xf>
    <xf numFmtId="0" fontId="32" fillId="0" borderId="44" xfId="0" applyFont="1" applyBorder="1" applyAlignment="1">
      <alignment horizontal="center" vertical="top" wrapText="1"/>
    </xf>
    <xf numFmtId="0" fontId="32" fillId="0" borderId="45" xfId="0" applyFont="1" applyBorder="1" applyAlignment="1">
      <alignment horizontal="center" vertical="top" wrapText="1"/>
    </xf>
    <xf numFmtId="0" fontId="32" fillId="0" borderId="28" xfId="0" applyFont="1" applyBorder="1" applyAlignment="1">
      <alignment horizontal="center" vertical="top" wrapText="1"/>
    </xf>
    <xf numFmtId="0" fontId="55" fillId="3" borderId="7" xfId="0" applyFont="1" applyFill="1" applyBorder="1" applyAlignment="1">
      <alignment horizontal="center"/>
    </xf>
    <xf numFmtId="0" fontId="19" fillId="4" borderId="30" xfId="0" applyFont="1" applyFill="1" applyBorder="1" applyAlignment="1">
      <alignment horizontal="center"/>
    </xf>
    <xf numFmtId="0" fontId="19" fillId="4" borderId="33" xfId="0" applyFont="1" applyFill="1" applyBorder="1" applyAlignment="1">
      <alignment horizontal="center"/>
    </xf>
    <xf numFmtId="0" fontId="20" fillId="4" borderId="31" xfId="0" applyFont="1" applyFill="1" applyBorder="1" applyAlignment="1">
      <alignment horizontal="center"/>
    </xf>
    <xf numFmtId="0" fontId="18" fillId="6" borderId="5" xfId="0" applyFont="1" applyFill="1" applyBorder="1" applyAlignment="1">
      <alignment horizontal="center"/>
    </xf>
    <xf numFmtId="0" fontId="18" fillId="6" borderId="3" xfId="0" applyFont="1" applyFill="1" applyBorder="1" applyAlignment="1">
      <alignment horizontal="center"/>
    </xf>
    <xf numFmtId="0" fontId="19" fillId="0" borderId="44" xfId="0" applyFont="1" applyBorder="1" applyAlignment="1">
      <alignment horizontal="left" vertical="top" wrapText="1"/>
    </xf>
    <xf numFmtId="0" fontId="19" fillId="0" borderId="45" xfId="0" applyFont="1" applyBorder="1" applyAlignment="1">
      <alignment horizontal="left" vertical="top" wrapText="1"/>
    </xf>
    <xf numFmtId="0" fontId="19" fillId="0" borderId="28" xfId="0" applyFont="1" applyBorder="1" applyAlignment="1">
      <alignment horizontal="left" vertical="top" wrapText="1"/>
    </xf>
    <xf numFmtId="0" fontId="19" fillId="0" borderId="17" xfId="0" applyFont="1" applyBorder="1" applyAlignment="1">
      <alignment horizontal="left" vertical="top" wrapText="1"/>
    </xf>
    <xf numFmtId="0" fontId="19" fillId="0" borderId="0" xfId="0" applyFont="1" applyAlignment="1">
      <alignment horizontal="left" vertical="top" wrapText="1"/>
    </xf>
    <xf numFmtId="0" fontId="19" fillId="0" borderId="18" xfId="0" applyFont="1" applyBorder="1" applyAlignment="1">
      <alignment horizontal="left" vertical="top" wrapText="1"/>
    </xf>
    <xf numFmtId="0" fontId="19" fillId="0" borderId="40" xfId="0" applyFont="1" applyBorder="1" applyAlignment="1">
      <alignment horizontal="left" vertical="top" wrapText="1"/>
    </xf>
    <xf numFmtId="0" fontId="19" fillId="0" borderId="7" xfId="0" applyFont="1" applyBorder="1" applyAlignment="1">
      <alignment horizontal="left" vertical="top" wrapText="1"/>
    </xf>
    <xf numFmtId="0" fontId="19" fillId="0" borderId="29" xfId="0" applyFont="1" applyBorder="1" applyAlignment="1">
      <alignment horizontal="left" vertical="top" wrapText="1"/>
    </xf>
    <xf numFmtId="0" fontId="21" fillId="5" borderId="34" xfId="0" applyFont="1" applyFill="1" applyBorder="1" applyAlignment="1">
      <alignment horizontal="center"/>
    </xf>
    <xf numFmtId="0" fontId="21" fillId="5" borderId="36" xfId="0" applyFont="1" applyFill="1" applyBorder="1" applyAlignment="1">
      <alignment horizontal="center"/>
    </xf>
    <xf numFmtId="0" fontId="21" fillId="5" borderId="35" xfId="0" applyFont="1" applyFill="1" applyBorder="1" applyAlignment="1">
      <alignment horizontal="center"/>
    </xf>
    <xf numFmtId="0" fontId="21" fillId="3" borderId="36" xfId="0" applyFont="1" applyFill="1" applyBorder="1" applyAlignment="1">
      <alignment horizontal="center"/>
    </xf>
    <xf numFmtId="0" fontId="17" fillId="3" borderId="4" xfId="3" applyFill="1" applyBorder="1" applyAlignment="1">
      <alignment horizontal="center"/>
    </xf>
    <xf numFmtId="0" fontId="17" fillId="3" borderId="13" xfId="3" applyFill="1" applyBorder="1" applyAlignment="1">
      <alignment horizontal="center"/>
    </xf>
    <xf numFmtId="0" fontId="17" fillId="3" borderId="14" xfId="3" applyFill="1" applyBorder="1" applyAlignment="1">
      <alignment horizontal="center"/>
    </xf>
    <xf numFmtId="22" fontId="36" fillId="3" borderId="0" xfId="0" applyNumberFormat="1" applyFont="1" applyFill="1" applyAlignment="1">
      <alignment horizontal="center" wrapText="1"/>
    </xf>
    <xf numFmtId="0" fontId="36" fillId="3" borderId="0" xfId="0" applyFont="1" applyFill="1" applyAlignment="1">
      <alignment horizontal="center" wrapText="1"/>
    </xf>
    <xf numFmtId="0" fontId="19" fillId="0" borderId="7" xfId="0" applyFont="1" applyBorder="1" applyAlignment="1">
      <alignment horizontal="center" wrapText="1"/>
    </xf>
    <xf numFmtId="0" fontId="19" fillId="5" borderId="3" xfId="0" applyFont="1" applyFill="1" applyBorder="1" applyAlignment="1">
      <alignment horizontal="center"/>
    </xf>
    <xf numFmtId="0" fontId="19" fillId="5" borderId="6" xfId="0" applyFont="1" applyFill="1" applyBorder="1" applyAlignment="1">
      <alignment horizontal="center"/>
    </xf>
    <xf numFmtId="0" fontId="21" fillId="0" borderId="16" xfId="0" applyFont="1" applyBorder="1" applyAlignment="1">
      <alignment horizontal="center"/>
    </xf>
    <xf numFmtId="0" fontId="21" fillId="0" borderId="9" xfId="0" applyFont="1" applyBorder="1" applyAlignment="1">
      <alignment horizontal="center"/>
    </xf>
    <xf numFmtId="0" fontId="21" fillId="0" borderId="1" xfId="0" applyFont="1" applyBorder="1" applyAlignment="1">
      <alignment horizontal="center"/>
    </xf>
    <xf numFmtId="0" fontId="22" fillId="0" borderId="0" xfId="0" applyFont="1" applyAlignment="1">
      <alignment horizontal="center"/>
    </xf>
    <xf numFmtId="0" fontId="19" fillId="4" borderId="32" xfId="0" applyFont="1" applyFill="1" applyBorder="1" applyAlignment="1">
      <alignment horizontal="center"/>
    </xf>
    <xf numFmtId="0" fontId="19" fillId="4" borderId="28" xfId="0" applyFont="1" applyFill="1" applyBorder="1" applyAlignment="1">
      <alignment horizontal="center"/>
    </xf>
    <xf numFmtId="49" fontId="19" fillId="3" borderId="3" xfId="0" applyNumberFormat="1" applyFont="1" applyFill="1" applyBorder="1" applyAlignment="1">
      <alignment horizontal="center"/>
    </xf>
    <xf numFmtId="0" fontId="5" fillId="0" borderId="7" xfId="0" applyFont="1" applyBorder="1" applyAlignment="1">
      <alignment horizontal="right"/>
    </xf>
    <xf numFmtId="49" fontId="6" fillId="3" borderId="44" xfId="0" applyNumberFormat="1" applyFont="1" applyFill="1" applyBorder="1" applyAlignment="1">
      <alignment horizontal="center"/>
    </xf>
    <xf numFmtId="49" fontId="6" fillId="3" borderId="28" xfId="0" applyNumberFormat="1" applyFont="1" applyFill="1" applyBorder="1" applyAlignment="1">
      <alignment horizontal="center"/>
    </xf>
    <xf numFmtId="49" fontId="6" fillId="3" borderId="17" xfId="0" applyNumberFormat="1" applyFont="1" applyFill="1" applyBorder="1" applyAlignment="1">
      <alignment horizontal="center"/>
    </xf>
    <xf numFmtId="49" fontId="6" fillId="3" borderId="18" xfId="0" applyNumberFormat="1" applyFont="1" applyFill="1" applyBorder="1" applyAlignment="1">
      <alignment horizontal="center"/>
    </xf>
    <xf numFmtId="49" fontId="6" fillId="3" borderId="40" xfId="0" applyNumberFormat="1" applyFont="1" applyFill="1" applyBorder="1" applyAlignment="1">
      <alignment horizontal="center"/>
    </xf>
    <xf numFmtId="49" fontId="6" fillId="3" borderId="29" xfId="0" applyNumberFormat="1" applyFont="1" applyFill="1" applyBorder="1" applyAlignment="1">
      <alignment horizontal="center"/>
    </xf>
    <xf numFmtId="0" fontId="68" fillId="10" borderId="0" xfId="0" applyFont="1" applyFill="1" applyAlignment="1">
      <alignment horizontal="center"/>
    </xf>
    <xf numFmtId="0" fontId="23" fillId="3" borderId="4" xfId="0" applyFont="1" applyFill="1" applyBorder="1" applyAlignment="1">
      <alignment horizontal="center"/>
    </xf>
    <xf numFmtId="0" fontId="23" fillId="3" borderId="14" xfId="0" applyFont="1" applyFill="1" applyBorder="1" applyAlignment="1">
      <alignment horizontal="center"/>
    </xf>
    <xf numFmtId="0" fontId="26" fillId="0" borderId="12" xfId="0" applyFont="1" applyBorder="1" applyAlignment="1">
      <alignment horizontal="center" wrapText="1"/>
    </xf>
    <xf numFmtId="0" fontId="22" fillId="14" borderId="4" xfId="0" applyFont="1" applyFill="1" applyBorder="1" applyAlignment="1">
      <alignment horizontal="left"/>
    </xf>
    <xf numFmtId="0" fontId="19" fillId="14" borderId="13" xfId="0" applyFont="1" applyFill="1" applyBorder="1" applyAlignment="1">
      <alignment horizontal="left"/>
    </xf>
    <xf numFmtId="0" fontId="19" fillId="14" borderId="14" xfId="0" applyFont="1" applyFill="1" applyBorder="1" applyAlignment="1">
      <alignment horizontal="left"/>
    </xf>
    <xf numFmtId="0" fontId="21" fillId="0" borderId="10" xfId="0" applyFont="1" applyBorder="1" applyAlignment="1">
      <alignment horizontal="center"/>
    </xf>
    <xf numFmtId="0" fontId="67" fillId="6" borderId="17" xfId="1" applyFont="1" applyFill="1" applyBorder="1" applyAlignment="1">
      <alignment horizontal="center" wrapText="1"/>
    </xf>
    <xf numFmtId="0" fontId="67" fillId="6" borderId="18" xfId="1" applyFont="1" applyFill="1" applyBorder="1" applyAlignment="1">
      <alignment horizontal="center" wrapText="1"/>
    </xf>
    <xf numFmtId="0" fontId="67" fillId="6" borderId="40" xfId="1" applyFont="1" applyFill="1" applyBorder="1" applyAlignment="1">
      <alignment horizontal="center" wrapText="1"/>
    </xf>
    <xf numFmtId="0" fontId="67" fillId="6" borderId="29" xfId="1" applyFont="1" applyFill="1" applyBorder="1" applyAlignment="1">
      <alignment horizontal="center" wrapText="1"/>
    </xf>
    <xf numFmtId="0" fontId="17" fillId="3" borderId="0" xfId="0" applyFont="1" applyFill="1" applyAlignment="1">
      <alignment horizontal="center" vertical="top" wrapText="1"/>
    </xf>
    <xf numFmtId="2" fontId="19" fillId="0" borderId="4" xfId="0" applyNumberFormat="1" applyFont="1" applyBorder="1" applyAlignment="1">
      <alignment horizontal="center"/>
    </xf>
    <xf numFmtId="2" fontId="19" fillId="0" borderId="14" xfId="0" applyNumberFormat="1" applyFont="1" applyBorder="1" applyAlignment="1">
      <alignment horizontal="center"/>
    </xf>
    <xf numFmtId="2" fontId="35" fillId="12" borderId="44" xfId="0" applyNumberFormat="1" applyFont="1" applyFill="1" applyBorder="1" applyAlignment="1">
      <alignment horizontal="center"/>
    </xf>
    <xf numFmtId="2" fontId="35" fillId="12" borderId="28" xfId="0" applyNumberFormat="1" applyFont="1" applyFill="1" applyBorder="1" applyAlignment="1">
      <alignment horizontal="center"/>
    </xf>
    <xf numFmtId="2" fontId="35" fillId="12" borderId="40" xfId="0" applyNumberFormat="1" applyFont="1" applyFill="1" applyBorder="1" applyAlignment="1">
      <alignment horizontal="center"/>
    </xf>
    <xf numFmtId="2" fontId="35" fillId="12" borderId="29" xfId="0" applyNumberFormat="1" applyFont="1" applyFill="1" applyBorder="1" applyAlignment="1">
      <alignment horizontal="center"/>
    </xf>
    <xf numFmtId="49" fontId="19" fillId="3" borderId="46" xfId="0" applyNumberFormat="1" applyFont="1" applyFill="1" applyBorder="1" applyAlignment="1">
      <alignment horizontal="center"/>
    </xf>
    <xf numFmtId="49" fontId="19" fillId="3" borderId="8" xfId="0" applyNumberFormat="1" applyFont="1" applyFill="1" applyBorder="1" applyAlignment="1">
      <alignment horizontal="center"/>
    </xf>
    <xf numFmtId="0" fontId="21" fillId="3" borderId="9" xfId="0" applyFont="1" applyFill="1" applyBorder="1" applyAlignment="1">
      <alignment horizontal="center"/>
    </xf>
    <xf numFmtId="0" fontId="21" fillId="3" borderId="11" xfId="0" applyFont="1" applyFill="1" applyBorder="1" applyAlignment="1">
      <alignment horizontal="center"/>
    </xf>
    <xf numFmtId="0" fontId="21" fillId="0" borderId="38" xfId="0" applyFont="1" applyBorder="1" applyAlignment="1">
      <alignment horizontal="center"/>
    </xf>
    <xf numFmtId="0" fontId="21" fillId="0" borderId="51" xfId="0" applyFont="1" applyBorder="1" applyAlignment="1">
      <alignment horizontal="center"/>
    </xf>
    <xf numFmtId="2" fontId="35" fillId="12" borderId="17" xfId="0" applyNumberFormat="1" applyFont="1" applyFill="1" applyBorder="1" applyAlignment="1">
      <alignment horizontal="center"/>
    </xf>
    <xf numFmtId="2" fontId="35" fillId="12" borderId="18" xfId="0" applyNumberFormat="1" applyFont="1" applyFill="1" applyBorder="1" applyAlignment="1">
      <alignment horizontal="center"/>
    </xf>
    <xf numFmtId="0" fontId="21" fillId="3" borderId="4" xfId="0" applyFont="1" applyFill="1" applyBorder="1" applyAlignment="1">
      <alignment horizontal="center"/>
    </xf>
    <xf numFmtId="0" fontId="21" fillId="3" borderId="13" xfId="0" applyFont="1" applyFill="1" applyBorder="1" applyAlignment="1">
      <alignment horizontal="center"/>
    </xf>
    <xf numFmtId="0" fontId="21" fillId="3" borderId="14" xfId="0" applyFont="1" applyFill="1" applyBorder="1" applyAlignment="1">
      <alignment horizontal="center"/>
    </xf>
    <xf numFmtId="0" fontId="28" fillId="0" borderId="4" xfId="0" applyFont="1" applyBorder="1" applyAlignment="1">
      <alignment horizontal="center"/>
    </xf>
    <xf numFmtId="0" fontId="28" fillId="0" borderId="14" xfId="0" applyFont="1" applyBorder="1" applyAlignment="1">
      <alignment horizontal="center"/>
    </xf>
    <xf numFmtId="0" fontId="28" fillId="0" borderId="13" xfId="0" applyFont="1" applyBorder="1" applyAlignment="1">
      <alignment horizontal="center"/>
    </xf>
    <xf numFmtId="0" fontId="13" fillId="13" borderId="4" xfId="0" applyFont="1" applyFill="1" applyBorder="1" applyAlignment="1">
      <alignment horizontal="center"/>
    </xf>
    <xf numFmtId="0" fontId="13" fillId="13" borderId="13" xfId="0" applyFont="1" applyFill="1" applyBorder="1" applyAlignment="1">
      <alignment horizontal="center"/>
    </xf>
    <xf numFmtId="0" fontId="13" fillId="13" borderId="14" xfId="0" applyFont="1" applyFill="1" applyBorder="1" applyAlignment="1">
      <alignment horizontal="center"/>
    </xf>
    <xf numFmtId="0" fontId="19" fillId="5" borderId="55" xfId="0" applyFont="1" applyFill="1" applyBorder="1" applyAlignment="1">
      <alignment horizontal="center"/>
    </xf>
    <xf numFmtId="0" fontId="19" fillId="5" borderId="56" xfId="0" applyFont="1" applyFill="1" applyBorder="1" applyAlignment="1">
      <alignment horizontal="center"/>
    </xf>
    <xf numFmtId="0" fontId="19" fillId="5" borderId="63" xfId="0" applyFont="1" applyFill="1" applyBorder="1" applyAlignment="1">
      <alignment horizontal="center"/>
    </xf>
    <xf numFmtId="0" fontId="4" fillId="16" borderId="55" xfId="0" applyFont="1" applyFill="1" applyBorder="1" applyAlignment="1">
      <alignment horizontal="center"/>
    </xf>
    <xf numFmtId="0" fontId="4" fillId="16" borderId="56" xfId="0" applyFont="1" applyFill="1" applyBorder="1" applyAlignment="1">
      <alignment horizontal="center"/>
    </xf>
    <xf numFmtId="0" fontId="4" fillId="16" borderId="63" xfId="0" applyFont="1" applyFill="1" applyBorder="1" applyAlignment="1">
      <alignment horizontal="center"/>
    </xf>
    <xf numFmtId="1" fontId="17" fillId="3" borderId="4" xfId="0" applyNumberFormat="1" applyFont="1" applyFill="1" applyBorder="1" applyAlignment="1">
      <alignment horizontal="center"/>
    </xf>
    <xf numFmtId="1" fontId="17" fillId="3" borderId="14" xfId="0" applyNumberFormat="1" applyFont="1" applyFill="1" applyBorder="1" applyAlignment="1">
      <alignment horizontal="center"/>
    </xf>
    <xf numFmtId="2" fontId="12" fillId="3" borderId="4" xfId="0" applyNumberFormat="1" applyFont="1" applyFill="1" applyBorder="1" applyAlignment="1">
      <alignment horizontal="center"/>
    </xf>
    <xf numFmtId="2" fontId="12" fillId="3" borderId="14" xfId="0" applyNumberFormat="1" applyFont="1" applyFill="1" applyBorder="1" applyAlignment="1">
      <alignment horizontal="center"/>
    </xf>
    <xf numFmtId="0" fontId="40" fillId="3" borderId="0" xfId="0" applyFont="1" applyFill="1" applyAlignment="1">
      <alignment horizontal="left"/>
    </xf>
    <xf numFmtId="0" fontId="62" fillId="3" borderId="0" xfId="0" applyFont="1" applyFill="1" applyAlignment="1">
      <alignment horizontal="center" vertical="top" wrapText="1"/>
    </xf>
    <xf numFmtId="2" fontId="82" fillId="3" borderId="44" xfId="0" applyNumberFormat="1" applyFont="1" applyFill="1" applyBorder="1" applyAlignment="1">
      <alignment horizontal="center"/>
    </xf>
    <xf numFmtId="2" fontId="82" fillId="3" borderId="45" xfId="0" applyNumberFormat="1" applyFont="1" applyFill="1" applyBorder="1" applyAlignment="1">
      <alignment horizontal="center"/>
    </xf>
    <xf numFmtId="2" fontId="82" fillId="3" borderId="40" xfId="0" applyNumberFormat="1" applyFont="1" applyFill="1" applyBorder="1" applyAlignment="1">
      <alignment horizontal="center"/>
    </xf>
    <xf numFmtId="2" fontId="82" fillId="3" borderId="7" xfId="0" applyNumberFormat="1" applyFont="1" applyFill="1" applyBorder="1" applyAlignment="1">
      <alignment horizontal="center"/>
    </xf>
    <xf numFmtId="0" fontId="40" fillId="3" borderId="2" xfId="0" applyFont="1" applyFill="1" applyBorder="1" applyAlignment="1">
      <alignment horizontal="center"/>
    </xf>
    <xf numFmtId="0" fontId="40" fillId="3" borderId="1" xfId="0" applyFont="1" applyFill="1" applyBorder="1" applyAlignment="1">
      <alignment horizontal="center"/>
    </xf>
    <xf numFmtId="0" fontId="40" fillId="3" borderId="47" xfId="0" applyFont="1" applyFill="1" applyBorder="1" applyAlignment="1">
      <alignment horizontal="center"/>
    </xf>
    <xf numFmtId="0" fontId="40" fillId="3" borderId="64" xfId="0" applyFont="1" applyFill="1" applyBorder="1" applyAlignment="1">
      <alignment horizontal="center"/>
    </xf>
    <xf numFmtId="0" fontId="40" fillId="3" borderId="65" xfId="0" applyFont="1" applyFill="1" applyBorder="1" applyAlignment="1">
      <alignment horizontal="center"/>
    </xf>
    <xf numFmtId="0" fontId="40" fillId="3" borderId="59" xfId="0" applyFont="1" applyFill="1" applyBorder="1" applyAlignment="1">
      <alignment horizontal="center"/>
    </xf>
    <xf numFmtId="0" fontId="3" fillId="3" borderId="39" xfId="1" quotePrefix="1" applyFill="1" applyBorder="1" applyAlignment="1">
      <alignment horizontal="center"/>
    </xf>
    <xf numFmtId="0" fontId="3" fillId="3" borderId="37" xfId="1" quotePrefix="1" applyFill="1" applyBorder="1" applyAlignment="1">
      <alignment horizontal="center"/>
    </xf>
    <xf numFmtId="0" fontId="3" fillId="3" borderId="48" xfId="1" quotePrefix="1" applyFill="1" applyBorder="1" applyAlignment="1">
      <alignment horizontal="center"/>
    </xf>
    <xf numFmtId="0" fontId="30" fillId="13" borderId="19" xfId="0" applyFont="1" applyFill="1" applyBorder="1" applyAlignment="1">
      <alignment horizontal="center" wrapText="1"/>
    </xf>
    <xf numFmtId="0" fontId="30" fillId="13" borderId="20" xfId="0" applyFont="1" applyFill="1" applyBorder="1" applyAlignment="1">
      <alignment horizontal="center" wrapText="1"/>
    </xf>
    <xf numFmtId="49" fontId="11" fillId="3" borderId="46" xfId="0" applyNumberFormat="1" applyFont="1" applyFill="1" applyBorder="1" applyAlignment="1">
      <alignment horizontal="center"/>
    </xf>
    <xf numFmtId="49" fontId="11" fillId="3" borderId="54" xfId="0" applyNumberFormat="1" applyFont="1" applyFill="1" applyBorder="1" applyAlignment="1">
      <alignment horizontal="center"/>
    </xf>
    <xf numFmtId="49" fontId="11" fillId="3" borderId="52" xfId="0" applyNumberFormat="1" applyFont="1" applyFill="1" applyBorder="1" applyAlignment="1">
      <alignment horizontal="center"/>
    </xf>
    <xf numFmtId="49" fontId="11" fillId="3" borderId="47" xfId="0" applyNumberFormat="1" applyFont="1" applyFill="1" applyBorder="1" applyAlignment="1">
      <alignment horizontal="center"/>
    </xf>
    <xf numFmtId="49" fontId="11" fillId="3" borderId="9" xfId="0" applyNumberFormat="1" applyFont="1" applyFill="1" applyBorder="1" applyAlignment="1">
      <alignment horizontal="center"/>
    </xf>
    <xf numFmtId="49" fontId="11" fillId="3" borderId="11" xfId="0" applyNumberFormat="1" applyFont="1" applyFill="1" applyBorder="1" applyAlignment="1">
      <alignment horizontal="center"/>
    </xf>
    <xf numFmtId="49" fontId="11" fillId="3" borderId="59" xfId="0" applyNumberFormat="1" applyFont="1" applyFill="1" applyBorder="1" applyAlignment="1">
      <alignment horizontal="center"/>
    </xf>
    <xf numFmtId="49" fontId="11" fillId="3" borderId="36" xfId="0" applyNumberFormat="1" applyFont="1" applyFill="1" applyBorder="1" applyAlignment="1">
      <alignment horizontal="center"/>
    </xf>
    <xf numFmtId="49" fontId="11" fillId="3" borderId="35" xfId="0" applyNumberFormat="1" applyFont="1" applyFill="1" applyBorder="1" applyAlignment="1">
      <alignment horizontal="center"/>
    </xf>
    <xf numFmtId="0" fontId="30" fillId="13" borderId="4" xfId="0" applyFont="1" applyFill="1" applyBorder="1" applyAlignment="1">
      <alignment horizontal="center"/>
    </xf>
    <xf numFmtId="0" fontId="30" fillId="13" borderId="14" xfId="0" applyFont="1" applyFill="1" applyBorder="1" applyAlignment="1">
      <alignment horizontal="center"/>
    </xf>
    <xf numFmtId="0" fontId="17" fillId="3" borderId="44" xfId="0" applyFont="1" applyFill="1" applyBorder="1" applyAlignment="1">
      <alignment horizontal="center" vertical="top" wrapText="1"/>
    </xf>
    <xf numFmtId="0" fontId="17" fillId="3" borderId="45" xfId="0" applyFont="1" applyFill="1" applyBorder="1" applyAlignment="1">
      <alignment horizontal="center" vertical="top" wrapText="1"/>
    </xf>
    <xf numFmtId="0" fontId="17" fillId="3" borderId="28" xfId="0" applyFont="1" applyFill="1" applyBorder="1" applyAlignment="1">
      <alignment horizontal="center" vertical="top" wrapText="1"/>
    </xf>
    <xf numFmtId="0" fontId="17" fillId="3" borderId="17" xfId="0" applyFont="1" applyFill="1" applyBorder="1" applyAlignment="1">
      <alignment horizontal="center" vertical="top" wrapText="1"/>
    </xf>
    <xf numFmtId="0" fontId="17" fillId="3" borderId="18" xfId="0" applyFont="1" applyFill="1" applyBorder="1" applyAlignment="1">
      <alignment horizontal="center" vertical="top" wrapText="1"/>
    </xf>
    <xf numFmtId="0" fontId="17" fillId="3" borderId="40" xfId="0" applyFont="1" applyFill="1" applyBorder="1" applyAlignment="1">
      <alignment horizontal="center" vertical="top" wrapText="1"/>
    </xf>
    <xf numFmtId="0" fontId="17" fillId="3" borderId="7" xfId="0" applyFont="1" applyFill="1" applyBorder="1" applyAlignment="1">
      <alignment horizontal="center" vertical="top" wrapText="1"/>
    </xf>
    <xf numFmtId="0" fontId="17" fillId="3" borderId="29" xfId="0" applyFont="1" applyFill="1" applyBorder="1" applyAlignment="1">
      <alignment horizontal="center" vertical="top" wrapText="1"/>
    </xf>
    <xf numFmtId="0" fontId="0" fillId="0" borderId="49" xfId="0" applyBorder="1" applyAlignment="1">
      <alignment horizontal="center"/>
    </xf>
    <xf numFmtId="0" fontId="67" fillId="6" borderId="44" xfId="1" applyFont="1" applyFill="1" applyBorder="1" applyAlignment="1">
      <alignment horizontal="center" wrapText="1"/>
    </xf>
    <xf numFmtId="0" fontId="67" fillId="6" borderId="28" xfId="1" applyFont="1" applyFill="1" applyBorder="1" applyAlignment="1">
      <alignment horizontal="center" wrapText="1"/>
    </xf>
    <xf numFmtId="0" fontId="4" fillId="16" borderId="57" xfId="0" applyFont="1" applyFill="1" applyBorder="1" applyAlignment="1">
      <alignment horizontal="center"/>
    </xf>
    <xf numFmtId="0" fontId="19" fillId="5" borderId="57" xfId="0" applyFont="1" applyFill="1" applyBorder="1" applyAlignment="1">
      <alignment horizontal="center"/>
    </xf>
    <xf numFmtId="0" fontId="17" fillId="3" borderId="4" xfId="0" applyFont="1" applyFill="1" applyBorder="1" applyAlignment="1">
      <alignment horizontal="center"/>
    </xf>
    <xf numFmtId="0" fontId="17" fillId="3" borderId="14" xfId="0" applyFont="1" applyFill="1"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51" fillId="3" borderId="0" xfId="1" applyFont="1" applyFill="1" applyBorder="1" applyAlignment="1">
      <alignment horizontal="center" vertical="center" wrapText="1"/>
    </xf>
    <xf numFmtId="0" fontId="30" fillId="13" borderId="19" xfId="0" applyFont="1" applyFill="1" applyBorder="1" applyAlignment="1">
      <alignment horizontal="center"/>
    </xf>
    <xf numFmtId="0" fontId="30" fillId="13" borderId="20" xfId="0" applyFont="1" applyFill="1" applyBorder="1" applyAlignment="1">
      <alignment horizontal="center"/>
    </xf>
    <xf numFmtId="0" fontId="19" fillId="0" borderId="4" xfId="0" applyFont="1" applyBorder="1" applyAlignment="1">
      <alignment horizontal="center"/>
    </xf>
    <xf numFmtId="0" fontId="19" fillId="0" borderId="14" xfId="0" applyFont="1" applyBorder="1" applyAlignment="1">
      <alignment horizontal="center"/>
    </xf>
    <xf numFmtId="0" fontId="35" fillId="12" borderId="28" xfId="0" applyFont="1" applyFill="1" applyBorder="1" applyAlignment="1">
      <alignment horizontal="center"/>
    </xf>
    <xf numFmtId="0" fontId="35" fillId="12" borderId="40" xfId="0" applyFont="1" applyFill="1" applyBorder="1" applyAlignment="1">
      <alignment horizontal="center"/>
    </xf>
    <xf numFmtId="0" fontId="35" fillId="12" borderId="29" xfId="0" applyFont="1" applyFill="1" applyBorder="1" applyAlignment="1">
      <alignment horizontal="center"/>
    </xf>
    <xf numFmtId="2" fontId="82" fillId="3" borderId="28" xfId="0" applyNumberFormat="1" applyFont="1" applyFill="1" applyBorder="1" applyAlignment="1">
      <alignment horizontal="center"/>
    </xf>
    <xf numFmtId="2" fontId="82" fillId="3" borderId="29" xfId="0" applyNumberFormat="1" applyFont="1" applyFill="1" applyBorder="1" applyAlignment="1">
      <alignment horizontal="center"/>
    </xf>
    <xf numFmtId="0" fontId="35" fillId="12" borderId="17" xfId="0" applyFont="1" applyFill="1" applyBorder="1" applyAlignment="1">
      <alignment horizontal="center"/>
    </xf>
    <xf numFmtId="0" fontId="35" fillId="12" borderId="18" xfId="0" applyFont="1" applyFill="1" applyBorder="1" applyAlignment="1">
      <alignment horizontal="center"/>
    </xf>
    <xf numFmtId="0" fontId="0" fillId="3" borderId="44" xfId="0" applyFill="1" applyBorder="1" applyAlignment="1">
      <alignment horizontal="center" vertical="top" wrapText="1"/>
    </xf>
    <xf numFmtId="0" fontId="0" fillId="3" borderId="45" xfId="0" applyFill="1" applyBorder="1" applyAlignment="1">
      <alignment horizontal="center" vertical="top" wrapText="1"/>
    </xf>
    <xf numFmtId="0" fontId="0" fillId="3" borderId="28" xfId="0" applyFill="1" applyBorder="1" applyAlignment="1">
      <alignment horizontal="center" vertical="top" wrapText="1"/>
    </xf>
    <xf numFmtId="0" fontId="0" fillId="3" borderId="17" xfId="0" applyFill="1" applyBorder="1" applyAlignment="1">
      <alignment horizontal="center" vertical="top" wrapText="1"/>
    </xf>
    <xf numFmtId="0" fontId="0" fillId="3" borderId="0" xfId="0" applyFill="1" applyAlignment="1">
      <alignment horizontal="center" vertical="top" wrapText="1"/>
    </xf>
    <xf numFmtId="0" fontId="0" fillId="3" borderId="18" xfId="0" applyFill="1" applyBorder="1" applyAlignment="1">
      <alignment horizontal="center" vertical="top" wrapText="1"/>
    </xf>
    <xf numFmtId="0" fontId="0" fillId="3" borderId="40" xfId="0" applyFill="1" applyBorder="1" applyAlignment="1">
      <alignment horizontal="center" vertical="top" wrapText="1"/>
    </xf>
    <xf numFmtId="0" fontId="0" fillId="3" borderId="7" xfId="0" applyFill="1" applyBorder="1" applyAlignment="1">
      <alignment horizontal="center" vertical="top" wrapText="1"/>
    </xf>
    <xf numFmtId="0" fontId="0" fillId="3" borderId="29" xfId="0" applyFill="1" applyBorder="1" applyAlignment="1">
      <alignment horizontal="center" vertical="top" wrapText="1"/>
    </xf>
    <xf numFmtId="0" fontId="11" fillId="3" borderId="45" xfId="0" applyFont="1" applyFill="1" applyBorder="1" applyAlignment="1">
      <alignment horizontal="center" vertical="top" wrapText="1"/>
    </xf>
    <xf numFmtId="0" fontId="11" fillId="3" borderId="28" xfId="0" applyFont="1" applyFill="1" applyBorder="1" applyAlignment="1">
      <alignment horizontal="center" vertical="top" wrapText="1"/>
    </xf>
    <xf numFmtId="0" fontId="11" fillId="3" borderId="0" xfId="0" applyFont="1" applyFill="1" applyAlignment="1">
      <alignment horizontal="center" vertical="top" wrapText="1"/>
    </xf>
    <xf numFmtId="0" fontId="11" fillId="3" borderId="18" xfId="0" applyFont="1" applyFill="1" applyBorder="1" applyAlignment="1">
      <alignment horizontal="center" vertical="top" wrapText="1"/>
    </xf>
    <xf numFmtId="0" fontId="11" fillId="3" borderId="7" xfId="0" applyFont="1" applyFill="1" applyBorder="1" applyAlignment="1">
      <alignment horizontal="center" vertical="top" wrapText="1"/>
    </xf>
    <xf numFmtId="0" fontId="11" fillId="3" borderId="29" xfId="0" applyFont="1" applyFill="1" applyBorder="1" applyAlignment="1">
      <alignment horizontal="center" vertical="top" wrapText="1"/>
    </xf>
    <xf numFmtId="0" fontId="0" fillId="0" borderId="0" xfId="0"/>
    <xf numFmtId="0" fontId="11" fillId="3" borderId="44" xfId="0" applyFont="1" applyFill="1" applyBorder="1" applyAlignment="1">
      <alignment horizontal="center" vertical="top" wrapText="1"/>
    </xf>
    <xf numFmtId="0" fontId="11" fillId="3" borderId="17" xfId="0" applyFont="1" applyFill="1" applyBorder="1" applyAlignment="1">
      <alignment horizontal="center" vertical="top" wrapText="1"/>
    </xf>
    <xf numFmtId="0" fontId="11" fillId="3" borderId="40" xfId="0" applyFont="1" applyFill="1" applyBorder="1" applyAlignment="1">
      <alignment horizontal="center" vertical="top" wrapText="1"/>
    </xf>
    <xf numFmtId="0" fontId="3" fillId="3" borderId="5" xfId="1" quotePrefix="1" applyFill="1" applyBorder="1" applyAlignment="1">
      <alignment horizontal="center"/>
    </xf>
    <xf numFmtId="0" fontId="3" fillId="3" borderId="3" xfId="1" quotePrefix="1" applyFill="1" applyBorder="1" applyAlignment="1">
      <alignment horizontal="center"/>
    </xf>
    <xf numFmtId="0" fontId="3" fillId="3" borderId="46" xfId="1" quotePrefix="1" applyFill="1" applyBorder="1" applyAlignment="1">
      <alignment horizontal="center"/>
    </xf>
    <xf numFmtId="0" fontId="28" fillId="0" borderId="44" xfId="0" applyFont="1" applyBorder="1" applyAlignment="1">
      <alignment horizontal="center"/>
    </xf>
    <xf numFmtId="0" fontId="28" fillId="0" borderId="28" xfId="0" applyFont="1" applyBorder="1" applyAlignment="1">
      <alignment horizontal="center"/>
    </xf>
    <xf numFmtId="0" fontId="22" fillId="3" borderId="13" xfId="0" applyFont="1" applyFill="1" applyBorder="1" applyAlignment="1">
      <alignment horizontal="center"/>
    </xf>
    <xf numFmtId="49" fontId="0" fillId="3" borderId="59" xfId="0" applyNumberFormat="1" applyFill="1" applyBorder="1" applyAlignment="1">
      <alignment horizontal="center"/>
    </xf>
    <xf numFmtId="49" fontId="0" fillId="3" borderId="36" xfId="0" applyNumberFormat="1" applyFill="1" applyBorder="1" applyAlignment="1">
      <alignment horizontal="center"/>
    </xf>
    <xf numFmtId="49" fontId="0" fillId="3" borderId="35" xfId="0" applyNumberFormat="1" applyFill="1" applyBorder="1" applyAlignment="1">
      <alignment horizontal="center"/>
    </xf>
    <xf numFmtId="0" fontId="30" fillId="13" borderId="30" xfId="0" applyFont="1" applyFill="1" applyBorder="1" applyAlignment="1">
      <alignment horizontal="center"/>
    </xf>
    <xf numFmtId="0" fontId="30" fillId="13" borderId="31" xfId="0" applyFont="1" applyFill="1" applyBorder="1" applyAlignment="1">
      <alignment horizontal="center"/>
    </xf>
    <xf numFmtId="0" fontId="73" fillId="3" borderId="5" xfId="1" quotePrefix="1" applyFont="1" applyFill="1" applyBorder="1" applyAlignment="1">
      <alignment horizontal="center"/>
    </xf>
    <xf numFmtId="0" fontId="73" fillId="3" borderId="3" xfId="1" quotePrefix="1" applyFont="1" applyFill="1" applyBorder="1" applyAlignment="1">
      <alignment horizontal="center"/>
    </xf>
    <xf numFmtId="0" fontId="73" fillId="3" borderId="46" xfId="1" quotePrefix="1" applyFont="1" applyFill="1" applyBorder="1" applyAlignment="1">
      <alignment horizontal="center"/>
    </xf>
    <xf numFmtId="0" fontId="74" fillId="3" borderId="2" xfId="0" applyFont="1" applyFill="1" applyBorder="1" applyAlignment="1">
      <alignment horizontal="center"/>
    </xf>
    <xf numFmtId="0" fontId="74" fillId="3" borderId="1" xfId="0" applyFont="1" applyFill="1" applyBorder="1" applyAlignment="1">
      <alignment horizontal="center"/>
    </xf>
    <xf numFmtId="0" fontId="74" fillId="3" borderId="47" xfId="0" applyFont="1" applyFill="1" applyBorder="1" applyAlignment="1">
      <alignment horizontal="center"/>
    </xf>
    <xf numFmtId="0" fontId="74" fillId="3" borderId="64" xfId="0" applyFont="1" applyFill="1" applyBorder="1" applyAlignment="1">
      <alignment horizontal="center"/>
    </xf>
    <xf numFmtId="0" fontId="74" fillId="3" borderId="65" xfId="0" applyFont="1" applyFill="1" applyBorder="1" applyAlignment="1">
      <alignment horizontal="center"/>
    </xf>
    <xf numFmtId="0" fontId="74" fillId="3" borderId="59" xfId="0" applyFont="1" applyFill="1" applyBorder="1" applyAlignment="1">
      <alignment horizontal="center"/>
    </xf>
    <xf numFmtId="0" fontId="13" fillId="13" borderId="44" xfId="0" applyFont="1" applyFill="1" applyBorder="1" applyAlignment="1">
      <alignment horizontal="center"/>
    </xf>
    <xf numFmtId="0" fontId="13" fillId="13" borderId="45" xfId="0" applyFont="1" applyFill="1" applyBorder="1" applyAlignment="1">
      <alignment horizontal="center"/>
    </xf>
    <xf numFmtId="49" fontId="0" fillId="3" borderId="46" xfId="0" applyNumberFormat="1" applyFill="1" applyBorder="1" applyAlignment="1">
      <alignment horizontal="center"/>
    </xf>
    <xf numFmtId="49" fontId="0" fillId="3" borderId="54" xfId="0" applyNumberFormat="1" applyFill="1" applyBorder="1" applyAlignment="1">
      <alignment horizontal="center"/>
    </xf>
    <xf numFmtId="49" fontId="0" fillId="3" borderId="52" xfId="0" applyNumberFormat="1" applyFill="1" applyBorder="1" applyAlignment="1">
      <alignment horizontal="center"/>
    </xf>
    <xf numFmtId="49" fontId="6" fillId="3" borderId="45" xfId="0" applyNumberFormat="1" applyFont="1" applyFill="1" applyBorder="1" applyAlignment="1">
      <alignment horizontal="center"/>
    </xf>
    <xf numFmtId="49" fontId="6" fillId="3" borderId="0" xfId="0" applyNumberFormat="1" applyFont="1" applyFill="1" applyAlignment="1">
      <alignment horizontal="center"/>
    </xf>
    <xf numFmtId="49" fontId="6" fillId="3" borderId="7" xfId="0" applyNumberFormat="1" applyFont="1" applyFill="1" applyBorder="1" applyAlignment="1">
      <alignment horizontal="center"/>
    </xf>
    <xf numFmtId="49" fontId="0" fillId="3" borderId="47" xfId="0" applyNumberFormat="1" applyFill="1" applyBorder="1" applyAlignment="1">
      <alignment horizontal="center"/>
    </xf>
    <xf numFmtId="49" fontId="0" fillId="3" borderId="9" xfId="0" applyNumberFormat="1" applyFill="1" applyBorder="1" applyAlignment="1">
      <alignment horizontal="center"/>
    </xf>
    <xf numFmtId="49" fontId="0" fillId="3" borderId="11" xfId="0" applyNumberFormat="1" applyFill="1" applyBorder="1" applyAlignment="1">
      <alignment horizontal="center"/>
    </xf>
    <xf numFmtId="0" fontId="30" fillId="13" borderId="44" xfId="0" applyFont="1" applyFill="1" applyBorder="1" applyAlignment="1">
      <alignment horizontal="center"/>
    </xf>
    <xf numFmtId="0" fontId="30" fillId="13" borderId="28" xfId="0" applyFont="1" applyFill="1" applyBorder="1" applyAlignment="1">
      <alignment horizontal="center"/>
    </xf>
    <xf numFmtId="0" fontId="76" fillId="3" borderId="5" xfId="1" quotePrefix="1" applyFont="1" applyFill="1" applyBorder="1" applyAlignment="1">
      <alignment horizontal="center"/>
    </xf>
    <xf numFmtId="0" fontId="76" fillId="3" borderId="3" xfId="1" quotePrefix="1" applyFont="1" applyFill="1" applyBorder="1" applyAlignment="1">
      <alignment horizontal="center"/>
    </xf>
    <xf numFmtId="0" fontId="76" fillId="3" borderId="46" xfId="1" quotePrefix="1" applyFont="1" applyFill="1" applyBorder="1" applyAlignment="1">
      <alignment horizontal="center"/>
    </xf>
    <xf numFmtId="49" fontId="8" fillId="3" borderId="46" xfId="0" applyNumberFormat="1" applyFont="1" applyFill="1" applyBorder="1" applyAlignment="1">
      <alignment horizontal="center"/>
    </xf>
    <xf numFmtId="49" fontId="8" fillId="3" borderId="54" xfId="0" applyNumberFormat="1" applyFont="1" applyFill="1" applyBorder="1" applyAlignment="1">
      <alignment horizontal="center"/>
    </xf>
    <xf numFmtId="49" fontId="41" fillId="3" borderId="44" xfId="0" applyNumberFormat="1" applyFont="1" applyFill="1" applyBorder="1" applyAlignment="1">
      <alignment horizontal="center"/>
    </xf>
    <xf numFmtId="49" fontId="41" fillId="3" borderId="28" xfId="0" applyNumberFormat="1" applyFont="1" applyFill="1" applyBorder="1" applyAlignment="1">
      <alignment horizontal="center"/>
    </xf>
    <xf numFmtId="49" fontId="41" fillId="3" borderId="17" xfId="0" applyNumberFormat="1" applyFont="1" applyFill="1" applyBorder="1" applyAlignment="1">
      <alignment horizontal="center"/>
    </xf>
    <xf numFmtId="49" fontId="41" fillId="3" borderId="18" xfId="0" applyNumberFormat="1" applyFont="1" applyFill="1" applyBorder="1" applyAlignment="1">
      <alignment horizontal="center"/>
    </xf>
    <xf numFmtId="49" fontId="41" fillId="3" borderId="40" xfId="0" applyNumberFormat="1" applyFont="1" applyFill="1" applyBorder="1" applyAlignment="1">
      <alignment horizontal="center"/>
    </xf>
    <xf numFmtId="49" fontId="41" fillId="3" borderId="29" xfId="0" applyNumberFormat="1" applyFont="1" applyFill="1" applyBorder="1" applyAlignment="1">
      <alignment horizontal="center"/>
    </xf>
    <xf numFmtId="0" fontId="4" fillId="16" borderId="66" xfId="0" applyFont="1" applyFill="1" applyBorder="1" applyAlignment="1">
      <alignment horizontal="center"/>
    </xf>
    <xf numFmtId="0" fontId="19" fillId="5" borderId="66" xfId="0" applyFont="1" applyFill="1" applyBorder="1" applyAlignment="1">
      <alignment horizontal="center"/>
    </xf>
    <xf numFmtId="0" fontId="13" fillId="3" borderId="2" xfId="0" applyFont="1" applyFill="1" applyBorder="1" applyAlignment="1">
      <alignment horizontal="center"/>
    </xf>
    <xf numFmtId="0" fontId="13" fillId="3" borderId="1" xfId="0" applyFont="1" applyFill="1" applyBorder="1" applyAlignment="1">
      <alignment horizontal="center"/>
    </xf>
    <xf numFmtId="0" fontId="13" fillId="3" borderId="47" xfId="0" applyFont="1" applyFill="1" applyBorder="1" applyAlignment="1">
      <alignment horizontal="center"/>
    </xf>
    <xf numFmtId="49" fontId="8" fillId="3" borderId="47" xfId="0" applyNumberFormat="1" applyFont="1" applyFill="1" applyBorder="1" applyAlignment="1">
      <alignment horizontal="center"/>
    </xf>
    <xf numFmtId="49" fontId="8" fillId="3" borderId="9" xfId="0" applyNumberFormat="1" applyFont="1" applyFill="1" applyBorder="1" applyAlignment="1">
      <alignment horizontal="center"/>
    </xf>
    <xf numFmtId="0" fontId="13" fillId="3" borderId="64" xfId="0" applyFont="1" applyFill="1" applyBorder="1" applyAlignment="1">
      <alignment horizontal="center"/>
    </xf>
    <xf numFmtId="0" fontId="13" fillId="3" borderId="65" xfId="0" applyFont="1" applyFill="1" applyBorder="1" applyAlignment="1">
      <alignment horizontal="center"/>
    </xf>
    <xf numFmtId="0" fontId="13" fillId="3" borderId="59" xfId="0" applyFont="1" applyFill="1" applyBorder="1" applyAlignment="1">
      <alignment horizontal="center"/>
    </xf>
    <xf numFmtId="49" fontId="8" fillId="3" borderId="59" xfId="0" applyNumberFormat="1" applyFont="1" applyFill="1" applyBorder="1" applyAlignment="1">
      <alignment horizontal="center"/>
    </xf>
    <xf numFmtId="49" fontId="8" fillId="3" borderId="36" xfId="0" applyNumberFormat="1" applyFont="1" applyFill="1" applyBorder="1" applyAlignment="1">
      <alignment horizontal="center"/>
    </xf>
    <xf numFmtId="0" fontId="65" fillId="3" borderId="44" xfId="0" applyFont="1" applyFill="1" applyBorder="1" applyAlignment="1">
      <alignment horizontal="center" vertical="top" wrapText="1"/>
    </xf>
    <xf numFmtId="0" fontId="65" fillId="3" borderId="45" xfId="0" applyFont="1" applyFill="1" applyBorder="1" applyAlignment="1">
      <alignment horizontal="center" vertical="top" wrapText="1"/>
    </xf>
    <xf numFmtId="0" fontId="65" fillId="3" borderId="28" xfId="0" applyFont="1" applyFill="1" applyBorder="1" applyAlignment="1">
      <alignment horizontal="center" vertical="top" wrapText="1"/>
    </xf>
    <xf numFmtId="0" fontId="65" fillId="3" borderId="17" xfId="0" applyFont="1" applyFill="1" applyBorder="1" applyAlignment="1">
      <alignment horizontal="center" vertical="top" wrapText="1"/>
    </xf>
    <xf numFmtId="0" fontId="65" fillId="3" borderId="0" xfId="0" applyFont="1" applyFill="1" applyAlignment="1">
      <alignment horizontal="center" vertical="top" wrapText="1"/>
    </xf>
    <xf numFmtId="0" fontId="65" fillId="3" borderId="18" xfId="0" applyFont="1" applyFill="1" applyBorder="1" applyAlignment="1">
      <alignment horizontal="center" vertical="top" wrapText="1"/>
    </xf>
    <xf numFmtId="0" fontId="65" fillId="3" borderId="40" xfId="0" applyFont="1" applyFill="1" applyBorder="1" applyAlignment="1">
      <alignment horizontal="center" vertical="top" wrapText="1"/>
    </xf>
    <xf numFmtId="0" fontId="65" fillId="3" borderId="7" xfId="0" applyFont="1" applyFill="1" applyBorder="1" applyAlignment="1">
      <alignment horizontal="center" vertical="top" wrapText="1"/>
    </xf>
    <xf numFmtId="0" fontId="65" fillId="3" borderId="29" xfId="0" applyFont="1" applyFill="1" applyBorder="1" applyAlignment="1">
      <alignment horizontal="center" vertical="top" wrapText="1"/>
    </xf>
    <xf numFmtId="0" fontId="78" fillId="3" borderId="44" xfId="0" applyFont="1" applyFill="1" applyBorder="1" applyAlignment="1">
      <alignment horizontal="center" vertical="top" wrapText="1"/>
    </xf>
    <xf numFmtId="0" fontId="78" fillId="3" borderId="45" xfId="0" applyFont="1" applyFill="1" applyBorder="1" applyAlignment="1">
      <alignment horizontal="center" vertical="top" wrapText="1"/>
    </xf>
    <xf numFmtId="0" fontId="78" fillId="3" borderId="28" xfId="0" applyFont="1" applyFill="1" applyBorder="1" applyAlignment="1">
      <alignment horizontal="center" vertical="top" wrapText="1"/>
    </xf>
    <xf numFmtId="0" fontId="78" fillId="3" borderId="17" xfId="0" applyFont="1" applyFill="1" applyBorder="1" applyAlignment="1">
      <alignment horizontal="center" vertical="top" wrapText="1"/>
    </xf>
    <xf numFmtId="0" fontId="78" fillId="3" borderId="0" xfId="0" applyFont="1" applyFill="1" applyAlignment="1">
      <alignment horizontal="center" vertical="top" wrapText="1"/>
    </xf>
    <xf numFmtId="0" fontId="78" fillId="3" borderId="18" xfId="0" applyFont="1" applyFill="1" applyBorder="1" applyAlignment="1">
      <alignment horizontal="center" vertical="top" wrapText="1"/>
    </xf>
    <xf numFmtId="0" fontId="78" fillId="3" borderId="40" xfId="0" applyFont="1" applyFill="1" applyBorder="1" applyAlignment="1">
      <alignment horizontal="center" vertical="top" wrapText="1"/>
    </xf>
    <xf numFmtId="0" fontId="78" fillId="3" borderId="7" xfId="0" applyFont="1" applyFill="1" applyBorder="1" applyAlignment="1">
      <alignment horizontal="center" vertical="top" wrapText="1"/>
    </xf>
    <xf numFmtId="0" fontId="78" fillId="3" borderId="29" xfId="0" applyFont="1" applyFill="1" applyBorder="1" applyAlignment="1">
      <alignment horizontal="center" vertical="top" wrapText="1"/>
    </xf>
    <xf numFmtId="49" fontId="72" fillId="3" borderId="47" xfId="0" applyNumberFormat="1" applyFont="1" applyFill="1" applyBorder="1" applyAlignment="1">
      <alignment horizontal="center"/>
    </xf>
    <xf numFmtId="49" fontId="72" fillId="3" borderId="9" xfId="0" applyNumberFormat="1" applyFont="1" applyFill="1" applyBorder="1" applyAlignment="1">
      <alignment horizontal="center"/>
    </xf>
    <xf numFmtId="49" fontId="72" fillId="3" borderId="11" xfId="0" applyNumberFormat="1" applyFont="1" applyFill="1" applyBorder="1" applyAlignment="1">
      <alignment horizontal="center"/>
    </xf>
    <xf numFmtId="49" fontId="72" fillId="3" borderId="59" xfId="0" applyNumberFormat="1" applyFont="1" applyFill="1" applyBorder="1" applyAlignment="1">
      <alignment horizontal="center"/>
    </xf>
    <xf numFmtId="49" fontId="72" fillId="3" borderId="36" xfId="0" applyNumberFormat="1" applyFont="1" applyFill="1" applyBorder="1" applyAlignment="1">
      <alignment horizontal="center"/>
    </xf>
    <xf numFmtId="49" fontId="72" fillId="3" borderId="35" xfId="0" applyNumberFormat="1" applyFont="1" applyFill="1" applyBorder="1" applyAlignment="1">
      <alignment horizontal="center"/>
    </xf>
    <xf numFmtId="49" fontId="72" fillId="3" borderId="46" xfId="0" applyNumberFormat="1" applyFont="1" applyFill="1" applyBorder="1" applyAlignment="1">
      <alignment horizontal="center"/>
    </xf>
    <xf numFmtId="49" fontId="72" fillId="3" borderId="54" xfId="0" applyNumberFormat="1" applyFont="1" applyFill="1" applyBorder="1" applyAlignment="1">
      <alignment horizontal="center"/>
    </xf>
    <xf numFmtId="49" fontId="72" fillId="3" borderId="52" xfId="0" applyNumberFormat="1" applyFont="1" applyFill="1" applyBorder="1" applyAlignment="1">
      <alignment horizontal="center"/>
    </xf>
    <xf numFmtId="0" fontId="17" fillId="3" borderId="40" xfId="3" applyFill="1" applyBorder="1" applyAlignment="1">
      <alignment horizontal="center"/>
    </xf>
    <xf numFmtId="0" fontId="17" fillId="3" borderId="7" xfId="3" applyFill="1" applyBorder="1" applyAlignment="1">
      <alignment horizontal="center"/>
    </xf>
    <xf numFmtId="0" fontId="17" fillId="3" borderId="29" xfId="3" applyFill="1" applyBorder="1" applyAlignment="1">
      <alignment horizontal="center"/>
    </xf>
    <xf numFmtId="2" fontId="35" fillId="12" borderId="45" xfId="0" applyNumberFormat="1" applyFont="1" applyFill="1" applyBorder="1" applyAlignment="1">
      <alignment horizontal="center"/>
    </xf>
    <xf numFmtId="0" fontId="35" fillId="12" borderId="7" xfId="0" applyFont="1" applyFill="1" applyBorder="1" applyAlignment="1">
      <alignment horizontal="center"/>
    </xf>
    <xf numFmtId="0" fontId="21" fillId="0" borderId="69" xfId="0" applyFont="1" applyBorder="1" applyAlignment="1">
      <alignment horizontal="center"/>
    </xf>
    <xf numFmtId="0" fontId="21" fillId="3" borderId="65" xfId="0" applyFont="1" applyFill="1" applyBorder="1" applyAlignment="1">
      <alignment horizontal="center"/>
    </xf>
    <xf numFmtId="0" fontId="21" fillId="3" borderId="70" xfId="0" applyFont="1" applyFill="1" applyBorder="1" applyAlignment="1">
      <alignment horizontal="center"/>
    </xf>
    <xf numFmtId="0" fontId="48" fillId="3" borderId="17" xfId="0" applyFont="1" applyFill="1" applyBorder="1" applyAlignment="1">
      <alignment horizontal="center" vertical="top" wrapText="1"/>
    </xf>
    <xf numFmtId="0" fontId="48" fillId="3" borderId="0" xfId="0" applyFont="1" applyFill="1" applyAlignment="1">
      <alignment horizontal="center" vertical="top" wrapText="1"/>
    </xf>
    <xf numFmtId="0" fontId="28" fillId="0" borderId="7" xfId="0" applyFont="1" applyBorder="1" applyAlignment="1">
      <alignment horizontal="center"/>
    </xf>
    <xf numFmtId="0" fontId="62" fillId="0" borderId="1" xfId="0" applyFont="1" applyBorder="1" applyAlignment="1">
      <alignment horizontal="center"/>
    </xf>
    <xf numFmtId="0" fontId="17" fillId="0" borderId="1" xfId="0" applyFont="1" applyBorder="1" applyAlignment="1">
      <alignment horizontal="center"/>
    </xf>
  </cellXfs>
  <cellStyles count="4">
    <cellStyle name="Hyperlink" xfId="1" builtinId="8"/>
    <cellStyle name="Normal" xfId="0" builtinId="0"/>
    <cellStyle name="Normal 2 2" xfId="2" xr:uid="{00000000-0005-0000-0000-000002000000}"/>
    <cellStyle name="Warning Text" xfId="3" builtinId="11"/>
  </cellStyles>
  <dxfs count="8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D615B"/>
      <color rgb="FFF0E4E2"/>
      <color rgb="FFFF00FF"/>
      <color rgb="FFFF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hyperlink" Target="#'Antrenor (1)'!A1"/><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 Id="rId9" Type="http://schemas.openxmlformats.org/officeDocument/2006/relationships/image" Target="../media/image8.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0.svg"/><Relationship Id="rId7" Type="http://schemas.openxmlformats.org/officeDocument/2006/relationships/hyperlink" Target="#'Lista antrenor (5)'!A1"/><Relationship Id="rId2" Type="http://schemas.openxmlformats.org/officeDocument/2006/relationships/image" Target="../media/image9.png"/><Relationship Id="rId1" Type="http://schemas.openxmlformats.org/officeDocument/2006/relationships/hyperlink" Target="#' Antrenor (6)'!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11.jpeg"/><Relationship Id="rId4" Type="http://schemas.openxmlformats.org/officeDocument/2006/relationships/hyperlink" Target="#' Antrenor (4)'!A1"/><Relationship Id="rId9" Type="http://schemas.openxmlformats.org/officeDocument/2006/relationships/hyperlink" Target="#'Situa&#539;ie Club'!A1"/></Relationships>
</file>

<file path=xl/drawings/_rels/drawing1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0.svg"/><Relationship Id="rId7" Type="http://schemas.openxmlformats.org/officeDocument/2006/relationships/hyperlink" Target="#'Lista antrenor (6)'!A1"/><Relationship Id="rId2" Type="http://schemas.openxmlformats.org/officeDocument/2006/relationships/image" Target="../media/image9.png"/><Relationship Id="rId1" Type="http://schemas.openxmlformats.org/officeDocument/2006/relationships/hyperlink" Target="#' Antrenor (7)'!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11.jpeg"/><Relationship Id="rId4" Type="http://schemas.openxmlformats.org/officeDocument/2006/relationships/hyperlink" Target="#' Antrenor (5)'!A1"/><Relationship Id="rId9" Type="http://schemas.openxmlformats.org/officeDocument/2006/relationships/hyperlink" Target="#'Situa&#539;ie Club'!A1"/></Relationships>
</file>

<file path=xl/drawings/_rels/drawing14.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0.svg"/><Relationship Id="rId7" Type="http://schemas.openxmlformats.org/officeDocument/2006/relationships/hyperlink" Target="#'Lista antrenor (7)'!A1"/><Relationship Id="rId2" Type="http://schemas.openxmlformats.org/officeDocument/2006/relationships/image" Target="../media/image9.png"/><Relationship Id="rId1" Type="http://schemas.openxmlformats.org/officeDocument/2006/relationships/hyperlink" Target="#' Antrenor (8)'!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11.jpeg"/><Relationship Id="rId4" Type="http://schemas.openxmlformats.org/officeDocument/2006/relationships/hyperlink" Target="#' Antrenor (6)'!A1"/><Relationship Id="rId9" Type="http://schemas.openxmlformats.org/officeDocument/2006/relationships/hyperlink" Target="#'Situa&#539;ie Club'!A1"/></Relationships>
</file>

<file path=xl/drawings/_rels/drawing16.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7)'!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8)'!A1"/><Relationship Id="rId6" Type="http://schemas.openxmlformats.org/officeDocument/2006/relationships/hyperlink" Target="#' Antrenor (9)'!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18.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8)'!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9)'!A1"/><Relationship Id="rId6" Type="http://schemas.openxmlformats.org/officeDocument/2006/relationships/hyperlink" Target="#' Antrenor (10)'!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2.xml.rels><?xml version="1.0" encoding="UTF-8" standalone="yes"?>
<Relationships xmlns="http://schemas.openxmlformats.org/package/2006/relationships"><Relationship Id="rId3" Type="http://schemas.openxmlformats.org/officeDocument/2006/relationships/hyperlink" Target="#' Antrenor (2)'!A1"/><Relationship Id="rId7" Type="http://schemas.openxmlformats.org/officeDocument/2006/relationships/image" Target="../media/image11.jpeg"/><Relationship Id="rId2" Type="http://schemas.openxmlformats.org/officeDocument/2006/relationships/image" Target="../media/image8.jpeg"/><Relationship Id="rId1" Type="http://schemas.openxmlformats.org/officeDocument/2006/relationships/hyperlink" Target="#'Lista antrenor (1)'!A1"/><Relationship Id="rId6" Type="http://schemas.openxmlformats.org/officeDocument/2006/relationships/hyperlink" Target="#'Situa&#539;ie Club'!A1"/><Relationship Id="rId5" Type="http://schemas.openxmlformats.org/officeDocument/2006/relationships/image" Target="../media/image10.svg"/><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9)'!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0)'!A1"/><Relationship Id="rId6" Type="http://schemas.openxmlformats.org/officeDocument/2006/relationships/hyperlink" Target="#' Antrenor (11)'!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2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0)'!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1)'!A1"/><Relationship Id="rId6" Type="http://schemas.openxmlformats.org/officeDocument/2006/relationships/hyperlink" Target="#' Antrenor (12)'!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24.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1)'!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2)'!A1"/><Relationship Id="rId6" Type="http://schemas.openxmlformats.org/officeDocument/2006/relationships/hyperlink" Target="#' Antrenor (13)'!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26.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2)'!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3)'!A1"/><Relationship Id="rId6" Type="http://schemas.openxmlformats.org/officeDocument/2006/relationships/hyperlink" Target="#' Antrenor (14)'!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28.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3)'!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4)'!A1"/><Relationship Id="rId6" Type="http://schemas.openxmlformats.org/officeDocument/2006/relationships/hyperlink" Target="#' Antrenor (15)'!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30.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4)'!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5)'!A1"/><Relationship Id="rId6" Type="http://schemas.openxmlformats.org/officeDocument/2006/relationships/hyperlink" Target="#' Antrenor (16)'!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3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5)'!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6)'!A1"/><Relationship Id="rId6" Type="http://schemas.openxmlformats.org/officeDocument/2006/relationships/hyperlink" Target="#' Antrenor (17)'!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34.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6)'!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7)'!A1"/><Relationship Id="rId6" Type="http://schemas.openxmlformats.org/officeDocument/2006/relationships/hyperlink" Target="#' Antrenor (18)'!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36.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7)'!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8)'!A1"/><Relationship Id="rId6" Type="http://schemas.openxmlformats.org/officeDocument/2006/relationships/hyperlink" Target="#' Antrenor (19)'!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38.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hyperlink" Target="#' Antrenor (18)'!A1"/><Relationship Id="rId7"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Lista antrenor (19)'!A1"/><Relationship Id="rId6" Type="http://schemas.openxmlformats.org/officeDocument/2006/relationships/hyperlink" Target="#' Antrenor (20)'!A1"/><Relationship Id="rId5" Type="http://schemas.openxmlformats.org/officeDocument/2006/relationships/image" Target="../media/image13.svg"/><Relationship Id="rId10" Type="http://schemas.openxmlformats.org/officeDocument/2006/relationships/image" Target="../media/image11.jpeg"/><Relationship Id="rId4" Type="http://schemas.openxmlformats.org/officeDocument/2006/relationships/image" Target="../media/image12.png"/><Relationship Id="rId9" Type="http://schemas.openxmlformats.org/officeDocument/2006/relationships/hyperlink" Target="#'Situa&#539;ie Club'!A1"/></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0.svg"/><Relationship Id="rId7" Type="http://schemas.openxmlformats.org/officeDocument/2006/relationships/hyperlink" Target="#'Situa&#539;ie Club'!A1"/><Relationship Id="rId2" Type="http://schemas.openxmlformats.org/officeDocument/2006/relationships/image" Target="../media/image9.png"/><Relationship Id="rId1" Type="http://schemas.openxmlformats.org/officeDocument/2006/relationships/hyperlink" Target="#' Antrenor (3)'!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8.jpeg"/><Relationship Id="rId4" Type="http://schemas.openxmlformats.org/officeDocument/2006/relationships/hyperlink" Target="#'Antrenor (1)'!A1"/><Relationship Id="rId9" Type="http://schemas.openxmlformats.org/officeDocument/2006/relationships/hyperlink" Target="#'Lista antrenor (2)'!A1"/></Relationships>
</file>

<file path=xl/drawings/_rels/drawing40.xml.rels><?xml version="1.0" encoding="UTF-8" standalone="yes"?>
<Relationships xmlns="http://schemas.openxmlformats.org/package/2006/relationships"><Relationship Id="rId3" Type="http://schemas.openxmlformats.org/officeDocument/2006/relationships/hyperlink" Target="#' Antrenor (19)'!A1"/><Relationship Id="rId7" Type="http://schemas.openxmlformats.org/officeDocument/2006/relationships/image" Target="../media/image11.jpeg"/><Relationship Id="rId2" Type="http://schemas.openxmlformats.org/officeDocument/2006/relationships/image" Target="../media/image8.jpeg"/><Relationship Id="rId1" Type="http://schemas.openxmlformats.org/officeDocument/2006/relationships/hyperlink" Target="#'Lista antrenor (20)'!A1"/><Relationship Id="rId6" Type="http://schemas.openxmlformats.org/officeDocument/2006/relationships/hyperlink" Target="#'Situa&#539;ie Club'!A1"/><Relationship Id="rId5" Type="http://schemas.openxmlformats.org/officeDocument/2006/relationships/image" Target="../media/image13.sv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0.svg"/><Relationship Id="rId7" Type="http://schemas.openxmlformats.org/officeDocument/2006/relationships/hyperlink" Target="#'Lista antrenor (3)'!A1"/><Relationship Id="rId2" Type="http://schemas.openxmlformats.org/officeDocument/2006/relationships/image" Target="../media/image9.png"/><Relationship Id="rId1" Type="http://schemas.openxmlformats.org/officeDocument/2006/relationships/hyperlink" Target="#' Antrenor (4)'!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11.jpeg"/><Relationship Id="rId4" Type="http://schemas.openxmlformats.org/officeDocument/2006/relationships/hyperlink" Target="#' Antrenor (2)'!A1"/><Relationship Id="rId9" Type="http://schemas.openxmlformats.org/officeDocument/2006/relationships/hyperlink" Target="#'Situa&#539;ie Club'!A1"/></Relationships>
</file>

<file path=xl/drawings/_rels/drawing8.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10.svg"/><Relationship Id="rId7" Type="http://schemas.openxmlformats.org/officeDocument/2006/relationships/hyperlink" Target="#'Lista antrenor (4)'!A1"/><Relationship Id="rId2" Type="http://schemas.openxmlformats.org/officeDocument/2006/relationships/image" Target="../media/image9.png"/><Relationship Id="rId1" Type="http://schemas.openxmlformats.org/officeDocument/2006/relationships/hyperlink" Target="#' Antrenor (5)'!A1"/><Relationship Id="rId6" Type="http://schemas.openxmlformats.org/officeDocument/2006/relationships/image" Target="../media/image13.svg"/><Relationship Id="rId5" Type="http://schemas.openxmlformats.org/officeDocument/2006/relationships/image" Target="../media/image12.png"/><Relationship Id="rId10" Type="http://schemas.openxmlformats.org/officeDocument/2006/relationships/image" Target="../media/image11.jpeg"/><Relationship Id="rId4" Type="http://schemas.openxmlformats.org/officeDocument/2006/relationships/hyperlink" Target="#' Antrenor (3)'!A1"/><Relationship Id="rId9" Type="http://schemas.openxmlformats.org/officeDocument/2006/relationships/hyperlink" Target="#'Situa&#539;ie Club'!A1"/></Relationships>
</file>

<file path=xl/drawings/drawing1.xml><?xml version="1.0" encoding="utf-8"?>
<xdr:wsDr xmlns:xdr="http://schemas.openxmlformats.org/drawingml/2006/spreadsheetDrawing" xmlns:a="http://schemas.openxmlformats.org/drawingml/2006/main">
  <xdr:twoCellAnchor editAs="oneCell">
    <xdr:from>
      <xdr:col>22</xdr:col>
      <xdr:colOff>65314</xdr:colOff>
      <xdr:row>2</xdr:row>
      <xdr:rowOff>9947</xdr:rowOff>
    </xdr:from>
    <xdr:to>
      <xdr:col>30</xdr:col>
      <xdr:colOff>0</xdr:colOff>
      <xdr:row>20</xdr:row>
      <xdr:rowOff>369367</xdr:rowOff>
    </xdr:to>
    <xdr:pic>
      <xdr:nvPicPr>
        <xdr:cNvPr id="13" name="Picture 12">
          <a:extLst>
            <a:ext uri="{FF2B5EF4-FFF2-40B4-BE49-F238E27FC236}">
              <a16:creationId xmlns:a16="http://schemas.microsoft.com/office/drawing/2014/main" id="{55F4D69D-8AF7-1BA8-4C23-45F402AE7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490371" y="924347"/>
          <a:ext cx="4811486" cy="4376249"/>
        </a:xfrm>
        <a:prstGeom prst="rect">
          <a:avLst/>
        </a:prstGeom>
      </xdr:spPr>
    </xdr:pic>
    <xdr:clientData/>
  </xdr:twoCellAnchor>
  <xdr:twoCellAnchor>
    <xdr:from>
      <xdr:col>4</xdr:col>
      <xdr:colOff>1188720</xdr:colOff>
      <xdr:row>5</xdr:row>
      <xdr:rowOff>63500</xdr:rowOff>
    </xdr:from>
    <xdr:to>
      <xdr:col>4</xdr:col>
      <xdr:colOff>1191260</xdr:colOff>
      <xdr:row>5</xdr:row>
      <xdr:rowOff>215900</xdr:rowOff>
    </xdr:to>
    <xdr:sp macro="" textlink="">
      <xdr:nvSpPr>
        <xdr:cNvPr id="3" name="Arrow: Right 2">
          <a:extLst>
            <a:ext uri="{FF2B5EF4-FFF2-40B4-BE49-F238E27FC236}">
              <a16:creationId xmlns:a16="http://schemas.microsoft.com/office/drawing/2014/main" id="{E7191FDA-4D24-40D8-8D69-9523E087D48B}"/>
            </a:ext>
          </a:extLst>
        </xdr:cNvPr>
        <xdr:cNvSpPr/>
      </xdr:nvSpPr>
      <xdr:spPr>
        <a:xfrm>
          <a:off x="3259567" y="2833594"/>
          <a:ext cx="2540" cy="1524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22</xdr:col>
      <xdr:colOff>50471</xdr:colOff>
      <xdr:row>31</xdr:row>
      <xdr:rowOff>119744</xdr:rowOff>
    </xdr:from>
    <xdr:to>
      <xdr:col>25</xdr:col>
      <xdr:colOff>370114</xdr:colOff>
      <xdr:row>47</xdr:row>
      <xdr:rowOff>32658</xdr:rowOff>
    </xdr:to>
    <xdr:pic>
      <xdr:nvPicPr>
        <xdr:cNvPr id="6" name="Picture 5">
          <a:extLst>
            <a:ext uri="{FF2B5EF4-FFF2-40B4-BE49-F238E27FC236}">
              <a16:creationId xmlns:a16="http://schemas.microsoft.com/office/drawing/2014/main" id="{6607C2CE-A037-0375-F110-9345B7D9AB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75528" y="8066315"/>
          <a:ext cx="2148443" cy="3439886"/>
        </a:xfrm>
        <a:prstGeom prst="rect">
          <a:avLst/>
        </a:prstGeom>
      </xdr:spPr>
    </xdr:pic>
    <xdr:clientData/>
  </xdr:twoCellAnchor>
  <xdr:twoCellAnchor editAs="oneCell">
    <xdr:from>
      <xdr:col>22</xdr:col>
      <xdr:colOff>57649</xdr:colOff>
      <xdr:row>14</xdr:row>
      <xdr:rowOff>118340</xdr:rowOff>
    </xdr:from>
    <xdr:to>
      <xdr:col>29</xdr:col>
      <xdr:colOff>600635</xdr:colOff>
      <xdr:row>30</xdr:row>
      <xdr:rowOff>79481</xdr:rowOff>
    </xdr:to>
    <xdr:pic>
      <xdr:nvPicPr>
        <xdr:cNvPr id="14" name="Picture 13">
          <a:extLst>
            <a:ext uri="{FF2B5EF4-FFF2-40B4-BE49-F238E27FC236}">
              <a16:creationId xmlns:a16="http://schemas.microsoft.com/office/drawing/2014/main" id="{2B6A80B0-02EB-2332-2775-BA7F6D7307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94355" y="4717234"/>
          <a:ext cx="4810186" cy="3508603"/>
        </a:xfrm>
        <a:prstGeom prst="rect">
          <a:avLst/>
        </a:prstGeom>
      </xdr:spPr>
    </xdr:pic>
    <xdr:clientData/>
  </xdr:twoCellAnchor>
  <xdr:twoCellAnchor>
    <xdr:from>
      <xdr:col>4</xdr:col>
      <xdr:colOff>395301</xdr:colOff>
      <xdr:row>4</xdr:row>
      <xdr:rowOff>185056</xdr:rowOff>
    </xdr:from>
    <xdr:to>
      <xdr:col>4</xdr:col>
      <xdr:colOff>795351</xdr:colOff>
      <xdr:row>6</xdr:row>
      <xdr:rowOff>9043</xdr:rowOff>
    </xdr:to>
    <xdr:sp macro="" textlink="">
      <xdr:nvSpPr>
        <xdr:cNvPr id="5" name="Arrow: Right 4">
          <a:extLst>
            <a:ext uri="{FF2B5EF4-FFF2-40B4-BE49-F238E27FC236}">
              <a16:creationId xmlns:a16="http://schemas.microsoft.com/office/drawing/2014/main" id="{0A576B3F-A9BC-992E-0D5A-42970E21BDE1}"/>
            </a:ext>
          </a:extLst>
        </xdr:cNvPr>
        <xdr:cNvSpPr/>
      </xdr:nvSpPr>
      <xdr:spPr>
        <a:xfrm>
          <a:off x="2757501" y="1915885"/>
          <a:ext cx="400050" cy="2158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10</xdr:col>
      <xdr:colOff>239059</xdr:colOff>
      <xdr:row>2</xdr:row>
      <xdr:rowOff>2344645</xdr:rowOff>
    </xdr:from>
    <xdr:to>
      <xdr:col>10</xdr:col>
      <xdr:colOff>639109</xdr:colOff>
      <xdr:row>2</xdr:row>
      <xdr:rowOff>2524477</xdr:rowOff>
    </xdr:to>
    <xdr:sp macro="" textlink="">
      <xdr:nvSpPr>
        <xdr:cNvPr id="9" name="Arrow: Right 8">
          <a:extLst>
            <a:ext uri="{FF2B5EF4-FFF2-40B4-BE49-F238E27FC236}">
              <a16:creationId xmlns:a16="http://schemas.microsoft.com/office/drawing/2014/main" id="{8CCAF03D-4B25-4E37-9ADC-54616C038174}"/>
            </a:ext>
          </a:extLst>
        </xdr:cNvPr>
        <xdr:cNvSpPr/>
      </xdr:nvSpPr>
      <xdr:spPr>
        <a:xfrm>
          <a:off x="7061200" y="2622551"/>
          <a:ext cx="400050" cy="17983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3</xdr:col>
      <xdr:colOff>403107</xdr:colOff>
      <xdr:row>36</xdr:row>
      <xdr:rowOff>24548</xdr:rowOff>
    </xdr:from>
    <xdr:to>
      <xdr:col>15</xdr:col>
      <xdr:colOff>303920</xdr:colOff>
      <xdr:row>37</xdr:row>
      <xdr:rowOff>131927</xdr:rowOff>
    </xdr:to>
    <xdr:sp macro="" textlink="">
      <xdr:nvSpPr>
        <xdr:cNvPr id="10" name="Arrow: Right 9">
          <a:extLst>
            <a:ext uri="{FF2B5EF4-FFF2-40B4-BE49-F238E27FC236}">
              <a16:creationId xmlns:a16="http://schemas.microsoft.com/office/drawing/2014/main" id="{7ED9870E-F70B-46AD-B912-4658F12050F0}"/>
            </a:ext>
          </a:extLst>
        </xdr:cNvPr>
        <xdr:cNvSpPr/>
      </xdr:nvSpPr>
      <xdr:spPr>
        <a:xfrm rot="10329358">
          <a:off x="1350164" y="8363005"/>
          <a:ext cx="9904785" cy="303322"/>
        </a:xfrm>
        <a:prstGeom prst="rightArrow">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707864</xdr:colOff>
      <xdr:row>2</xdr:row>
      <xdr:rowOff>10890</xdr:rowOff>
    </xdr:from>
    <xdr:to>
      <xdr:col>12</xdr:col>
      <xdr:colOff>881743</xdr:colOff>
      <xdr:row>2</xdr:row>
      <xdr:rowOff>269932</xdr:rowOff>
    </xdr:to>
    <xdr:sp macro="" textlink="">
      <xdr:nvSpPr>
        <xdr:cNvPr id="11" name="Arrow: Right 10">
          <a:extLst>
            <a:ext uri="{FF2B5EF4-FFF2-40B4-BE49-F238E27FC236}">
              <a16:creationId xmlns:a16="http://schemas.microsoft.com/office/drawing/2014/main" id="{18F774EA-6997-41B5-901D-A46947F24EF4}"/>
            </a:ext>
          </a:extLst>
        </xdr:cNvPr>
        <xdr:cNvSpPr/>
      </xdr:nvSpPr>
      <xdr:spPr>
        <a:xfrm rot="5400000">
          <a:off x="8546540" y="967871"/>
          <a:ext cx="259042" cy="1738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4</xdr:col>
      <xdr:colOff>1003410</xdr:colOff>
      <xdr:row>37</xdr:row>
      <xdr:rowOff>17709</xdr:rowOff>
    </xdr:from>
    <xdr:to>
      <xdr:col>18</xdr:col>
      <xdr:colOff>413196</xdr:colOff>
      <xdr:row>37</xdr:row>
      <xdr:rowOff>264667</xdr:rowOff>
    </xdr:to>
    <xdr:sp macro="" textlink="">
      <xdr:nvSpPr>
        <xdr:cNvPr id="2" name="Arrow: Right 1">
          <a:extLst>
            <a:ext uri="{FF2B5EF4-FFF2-40B4-BE49-F238E27FC236}">
              <a16:creationId xmlns:a16="http://schemas.microsoft.com/office/drawing/2014/main" id="{5A7B20FC-72C5-4439-9793-014ADD39637B}"/>
            </a:ext>
          </a:extLst>
        </xdr:cNvPr>
        <xdr:cNvSpPr/>
      </xdr:nvSpPr>
      <xdr:spPr>
        <a:xfrm rot="10394148">
          <a:off x="3365610" y="8552109"/>
          <a:ext cx="9827415" cy="246958"/>
        </a:xfrm>
        <a:prstGeom prst="rightArrow">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12</xdr:col>
      <xdr:colOff>127664</xdr:colOff>
      <xdr:row>38</xdr:row>
      <xdr:rowOff>11461</xdr:rowOff>
    </xdr:from>
    <xdr:to>
      <xdr:col>17</xdr:col>
      <xdr:colOff>401901</xdr:colOff>
      <xdr:row>39</xdr:row>
      <xdr:rowOff>109710</xdr:rowOff>
    </xdr:to>
    <xdr:sp macro="" textlink="">
      <xdr:nvSpPr>
        <xdr:cNvPr id="4" name="Arrow: Right 3">
          <a:extLst>
            <a:ext uri="{FF2B5EF4-FFF2-40B4-BE49-F238E27FC236}">
              <a16:creationId xmlns:a16="http://schemas.microsoft.com/office/drawing/2014/main" id="{9274F567-DC29-49BB-BE61-1024F5567D45}"/>
            </a:ext>
          </a:extLst>
        </xdr:cNvPr>
        <xdr:cNvSpPr/>
      </xdr:nvSpPr>
      <xdr:spPr>
        <a:xfrm rot="9559944">
          <a:off x="8008921" y="9013947"/>
          <a:ext cx="4563209" cy="294192"/>
        </a:xfrm>
        <a:prstGeom prst="rightArrow">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editAs="oneCell">
    <xdr:from>
      <xdr:col>17</xdr:col>
      <xdr:colOff>467822</xdr:colOff>
      <xdr:row>10</xdr:row>
      <xdr:rowOff>174171</xdr:rowOff>
    </xdr:from>
    <xdr:to>
      <xdr:col>18</xdr:col>
      <xdr:colOff>237019</xdr:colOff>
      <xdr:row>12</xdr:row>
      <xdr:rowOff>185058</xdr:rowOff>
    </xdr:to>
    <xdr:pic>
      <xdr:nvPicPr>
        <xdr:cNvPr id="16" name="Graphic 15" descr="Back">
          <a:extLst>
            <a:ext uri="{FF2B5EF4-FFF2-40B4-BE49-F238E27FC236}">
              <a16:creationId xmlns:a16="http://schemas.microsoft.com/office/drawing/2014/main" id="{87C8FA8E-E803-5B53-4384-9DC8C035F3C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2638051" y="3080657"/>
          <a:ext cx="378797" cy="402772"/>
        </a:xfrm>
        <a:prstGeom prst="rect">
          <a:avLst/>
        </a:prstGeom>
      </xdr:spPr>
    </xdr:pic>
    <xdr:clientData/>
  </xdr:twoCellAnchor>
  <xdr:twoCellAnchor editAs="oneCell">
    <xdr:from>
      <xdr:col>18</xdr:col>
      <xdr:colOff>500745</xdr:colOff>
      <xdr:row>12</xdr:row>
      <xdr:rowOff>10888</xdr:rowOff>
    </xdr:from>
    <xdr:to>
      <xdr:col>19</xdr:col>
      <xdr:colOff>304540</xdr:colOff>
      <xdr:row>14</xdr:row>
      <xdr:rowOff>21774</xdr:rowOff>
    </xdr:to>
    <xdr:pic>
      <xdr:nvPicPr>
        <xdr:cNvPr id="18" name="Graphic 17" descr="Back">
          <a:extLst>
            <a:ext uri="{FF2B5EF4-FFF2-40B4-BE49-F238E27FC236}">
              <a16:creationId xmlns:a16="http://schemas.microsoft.com/office/drawing/2014/main" id="{827FD351-E9DE-4792-AD48-9539CEDAE1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3280574" y="3309259"/>
          <a:ext cx="413395" cy="402772"/>
        </a:xfrm>
        <a:prstGeom prst="rect">
          <a:avLst/>
        </a:prstGeom>
      </xdr:spPr>
    </xdr:pic>
    <xdr:clientData/>
  </xdr:twoCellAnchor>
  <xdr:twoCellAnchor editAs="oneCell">
    <xdr:from>
      <xdr:col>12</xdr:col>
      <xdr:colOff>870856</xdr:colOff>
      <xdr:row>17</xdr:row>
      <xdr:rowOff>293757</xdr:rowOff>
    </xdr:from>
    <xdr:to>
      <xdr:col>13</xdr:col>
      <xdr:colOff>566057</xdr:colOff>
      <xdr:row>20</xdr:row>
      <xdr:rowOff>419740</xdr:rowOff>
    </xdr:to>
    <xdr:pic>
      <xdr:nvPicPr>
        <xdr:cNvPr id="19" name="Picture 18">
          <a:hlinkClick xmlns:r="http://schemas.openxmlformats.org/officeDocument/2006/relationships" r:id="rId8"/>
          <a:extLst>
            <a:ext uri="{FF2B5EF4-FFF2-40B4-BE49-F238E27FC236}">
              <a16:creationId xmlns:a16="http://schemas.microsoft.com/office/drawing/2014/main" id="{70DA027D-FC5A-41A2-A964-DD3FC2A13AA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65027" y="5050814"/>
          <a:ext cx="1230087" cy="855326"/>
        </a:xfrm>
        <a:prstGeom prst="rect">
          <a:avLst/>
        </a:prstGeom>
        <a:scene3d>
          <a:camera prst="orthographicFront"/>
          <a:lightRig rig="threePt" dir="t"/>
        </a:scene3d>
        <a:sp3d prstMaterial="dkEdge">
          <a:bevelT w="139700" h="139700" prst="divot"/>
          <a:bevelB w="101600" prst="riblet"/>
        </a:sp3d>
      </xdr:spPr>
    </xdr:pic>
    <xdr:clientData/>
  </xdr:twoCellAnchor>
  <xdr:twoCellAnchor>
    <xdr:from>
      <xdr:col>18</xdr:col>
      <xdr:colOff>36086</xdr:colOff>
      <xdr:row>11</xdr:row>
      <xdr:rowOff>35619</xdr:rowOff>
    </xdr:from>
    <xdr:to>
      <xdr:col>24</xdr:col>
      <xdr:colOff>137513</xdr:colOff>
      <xdr:row>11</xdr:row>
      <xdr:rowOff>152989</xdr:rowOff>
    </xdr:to>
    <xdr:sp macro="" textlink="">
      <xdr:nvSpPr>
        <xdr:cNvPr id="7" name="Arrow: Left 6">
          <a:extLst>
            <a:ext uri="{FF2B5EF4-FFF2-40B4-BE49-F238E27FC236}">
              <a16:creationId xmlns:a16="http://schemas.microsoft.com/office/drawing/2014/main" id="{30810BDA-FB25-FFE9-6AA5-5B980CF8394C}"/>
            </a:ext>
          </a:extLst>
        </xdr:cNvPr>
        <xdr:cNvSpPr/>
      </xdr:nvSpPr>
      <xdr:spPr>
        <a:xfrm rot="21400424">
          <a:off x="12815915" y="3138048"/>
          <a:ext cx="3965855" cy="117370"/>
        </a:xfrm>
        <a:prstGeom prst="leftArrow">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19</xdr:col>
      <xdr:colOff>178963</xdr:colOff>
      <xdr:row>11</xdr:row>
      <xdr:rowOff>175096</xdr:rowOff>
    </xdr:from>
    <xdr:to>
      <xdr:col>28</xdr:col>
      <xdr:colOff>30329</xdr:colOff>
      <xdr:row>12</xdr:row>
      <xdr:rowOff>75141</xdr:rowOff>
    </xdr:to>
    <xdr:sp macro="" textlink="">
      <xdr:nvSpPr>
        <xdr:cNvPr id="8" name="Arrow: Left 7">
          <a:extLst>
            <a:ext uri="{FF2B5EF4-FFF2-40B4-BE49-F238E27FC236}">
              <a16:creationId xmlns:a16="http://schemas.microsoft.com/office/drawing/2014/main" id="{D3F1CAC1-3BE3-4B2C-8C9F-C9C2465F73D0}"/>
            </a:ext>
          </a:extLst>
        </xdr:cNvPr>
        <xdr:cNvSpPr/>
      </xdr:nvSpPr>
      <xdr:spPr>
        <a:xfrm rot="21325502">
          <a:off x="13568392" y="3277525"/>
          <a:ext cx="5544594" cy="95987"/>
        </a:xfrm>
        <a:prstGeom prst="leftArrow">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664322</xdr:colOff>
      <xdr:row>2</xdr:row>
      <xdr:rowOff>10890</xdr:rowOff>
    </xdr:from>
    <xdr:to>
      <xdr:col>13</xdr:col>
      <xdr:colOff>838201</xdr:colOff>
      <xdr:row>2</xdr:row>
      <xdr:rowOff>269932</xdr:rowOff>
    </xdr:to>
    <xdr:sp macro="" textlink="">
      <xdr:nvSpPr>
        <xdr:cNvPr id="12" name="Arrow: Right 11">
          <a:extLst>
            <a:ext uri="{FF2B5EF4-FFF2-40B4-BE49-F238E27FC236}">
              <a16:creationId xmlns:a16="http://schemas.microsoft.com/office/drawing/2014/main" id="{E929CA02-BE9C-4386-B5E8-6E786AC7C75D}"/>
            </a:ext>
          </a:extLst>
        </xdr:cNvPr>
        <xdr:cNvSpPr/>
      </xdr:nvSpPr>
      <xdr:spPr>
        <a:xfrm rot="5400000">
          <a:off x="10037884" y="967871"/>
          <a:ext cx="259042" cy="1738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12</xdr:col>
      <xdr:colOff>1240972</xdr:colOff>
      <xdr:row>20</xdr:row>
      <xdr:rowOff>337457</xdr:rowOff>
    </xdr:from>
    <xdr:to>
      <xdr:col>13</xdr:col>
      <xdr:colOff>76200</xdr:colOff>
      <xdr:row>25</xdr:row>
      <xdr:rowOff>54429</xdr:rowOff>
    </xdr:to>
    <xdr:sp macro="" textlink="">
      <xdr:nvSpPr>
        <xdr:cNvPr id="15" name="Arrow: Up 14">
          <a:extLst>
            <a:ext uri="{FF2B5EF4-FFF2-40B4-BE49-F238E27FC236}">
              <a16:creationId xmlns:a16="http://schemas.microsoft.com/office/drawing/2014/main" id="{8C55152F-5FE4-EEF9-7800-9D92662A5448}"/>
            </a:ext>
          </a:extLst>
        </xdr:cNvPr>
        <xdr:cNvSpPr/>
      </xdr:nvSpPr>
      <xdr:spPr>
        <a:xfrm>
          <a:off x="9122229" y="5268686"/>
          <a:ext cx="370114" cy="1001486"/>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4</xdr:col>
      <xdr:colOff>979889</xdr:colOff>
      <xdr:row>17</xdr:row>
      <xdr:rowOff>261056</xdr:rowOff>
    </xdr:from>
    <xdr:to>
      <xdr:col>12</xdr:col>
      <xdr:colOff>654662</xdr:colOff>
      <xdr:row>19</xdr:row>
      <xdr:rowOff>25216</xdr:rowOff>
    </xdr:to>
    <xdr:sp macro="" textlink="">
      <xdr:nvSpPr>
        <xdr:cNvPr id="17" name="Arrow: Right 16">
          <a:extLst>
            <a:ext uri="{FF2B5EF4-FFF2-40B4-BE49-F238E27FC236}">
              <a16:creationId xmlns:a16="http://schemas.microsoft.com/office/drawing/2014/main" id="{FDCFC7AD-410F-4933-9E94-47562A00383C}"/>
            </a:ext>
          </a:extLst>
        </xdr:cNvPr>
        <xdr:cNvSpPr/>
      </xdr:nvSpPr>
      <xdr:spPr>
        <a:xfrm rot="9412162">
          <a:off x="3342089" y="4462942"/>
          <a:ext cx="5607487" cy="308445"/>
        </a:xfrm>
        <a:prstGeom prst="rightArrow">
          <a:avLst/>
        </a:prstGeom>
        <a:solidFill>
          <a:schemeClr val="tx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EE584307-1ABB-450B-B91F-DB67A1A05AB7}"/>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105FBD9F-4604-4B27-83F2-C13AA7AB0C78}"/>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67989A8B-61BA-43E2-A9B1-938B2807BB75}"/>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A3A42D6C-E28E-468E-A3AB-7435C17ACE46}"/>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5ABB01FC-427E-4A4E-8F6C-18D36F194F63}"/>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1D177507-19AB-4A71-8818-771543B293C8}"/>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912183DA-2D60-488D-BFE9-A286ED8BE9C2}"/>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D9F19675-48CD-43E5-833D-1DFD575C57BD}"/>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B2639654-84A5-4403-BF19-1B7993C65F9A}"/>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F4D33BE4-2B78-4523-A5C0-FB42C6147A8A}"/>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083F4E99-567D-4A80-A649-BEBD004D1220}"/>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886F6D55-638C-4F3E-A676-DA39F34006E3}"/>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AE388882-18BA-42D2-BDED-35C25B90A48B}"/>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C36B3A18-295E-428C-BACF-C546EDD6E3EF}"/>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D4A519E5-555E-452D-B4E2-013DA6A0FC7F}"/>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7D5A65CB-D6D2-47AF-A497-7A279F7D4D2A}"/>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0799E7C3-61ED-458A-8CC0-3A08CCB7F824}"/>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29EDBC17-A12F-4201-A2D8-D43DC3C8D5BD}"/>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222F969D-E921-4705-9E70-1B33003861A3}"/>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570B785B-CD2B-4D15-8F9B-1DB116EE613D}"/>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6E23C9F5-F86C-4FCE-B08A-F8175FC5ABFA}"/>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426720</xdr:colOff>
      <xdr:row>12</xdr:row>
      <xdr:rowOff>91440</xdr:rowOff>
    </xdr:from>
    <xdr:to>
      <xdr:col>13</xdr:col>
      <xdr:colOff>77100</xdr:colOff>
      <xdr:row>15</xdr:row>
      <xdr:rowOff>115200</xdr:rowOff>
    </xdr:to>
    <xdr:pic>
      <xdr:nvPicPr>
        <xdr:cNvPr id="32" name="Graphic 31" descr="Back RTL">
          <a:hlinkClick xmlns:r="http://schemas.openxmlformats.org/officeDocument/2006/relationships" r:id="rId1"/>
          <a:extLst>
            <a:ext uri="{FF2B5EF4-FFF2-40B4-BE49-F238E27FC236}">
              <a16:creationId xmlns:a16="http://schemas.microsoft.com/office/drawing/2014/main" id="{7519DD53-B0B0-401D-85BC-FC43801FB5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4320" y="2301240"/>
          <a:ext cx="572400" cy="572400"/>
        </a:xfrm>
        <a:prstGeom prst="rect">
          <a:avLst/>
        </a:prstGeom>
      </xdr:spPr>
    </xdr:pic>
    <xdr:clientData/>
  </xdr:twoCellAnchor>
  <xdr:twoCellAnchor editAs="oneCell">
    <xdr:from>
      <xdr:col>16</xdr:col>
      <xdr:colOff>586740</xdr:colOff>
      <xdr:row>12</xdr:row>
      <xdr:rowOff>129193</xdr:rowOff>
    </xdr:from>
    <xdr:to>
      <xdr:col>18</xdr:col>
      <xdr:colOff>45720</xdr:colOff>
      <xdr:row>15</xdr:row>
      <xdr:rowOff>91441</xdr:rowOff>
    </xdr:to>
    <xdr:pic>
      <xdr:nvPicPr>
        <xdr:cNvPr id="33" name="Graphic 32" descr="Back RTL">
          <a:hlinkClick xmlns:r="http://schemas.openxmlformats.org/officeDocument/2006/relationships" r:id="rId4"/>
          <a:extLst>
            <a:ext uri="{FF2B5EF4-FFF2-40B4-BE49-F238E27FC236}">
              <a16:creationId xmlns:a16="http://schemas.microsoft.com/office/drawing/2014/main" id="{51747023-AD51-431C-8E85-9A6E9D763D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805160" y="241519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38" name="Arrow: Right 37">
          <a:extLst>
            <a:ext uri="{FF2B5EF4-FFF2-40B4-BE49-F238E27FC236}">
              <a16:creationId xmlns:a16="http://schemas.microsoft.com/office/drawing/2014/main" id="{2B778A54-0405-4AB8-92C5-6A1DBB8F8269}"/>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39" name="Picture 38">
          <a:hlinkClick xmlns:r="http://schemas.openxmlformats.org/officeDocument/2006/relationships" r:id="rId7"/>
          <a:extLst>
            <a:ext uri="{FF2B5EF4-FFF2-40B4-BE49-F238E27FC236}">
              <a16:creationId xmlns:a16="http://schemas.microsoft.com/office/drawing/2014/main" id="{4EC7433B-A366-42B9-AF9F-3D3A289C57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7619</xdr:colOff>
      <xdr:row>2</xdr:row>
      <xdr:rowOff>144780</xdr:rowOff>
    </xdr:from>
    <xdr:to>
      <xdr:col>1</xdr:col>
      <xdr:colOff>88082</xdr:colOff>
      <xdr:row>4</xdr:row>
      <xdr:rowOff>53688</xdr:rowOff>
    </xdr:to>
    <xdr:pic>
      <xdr:nvPicPr>
        <xdr:cNvPr id="40" name="Graphic 39" descr="Back RTL">
          <a:hlinkClick xmlns:r="http://schemas.openxmlformats.org/officeDocument/2006/relationships" r:id="rId4"/>
          <a:extLst>
            <a:ext uri="{FF2B5EF4-FFF2-40B4-BE49-F238E27FC236}">
              <a16:creationId xmlns:a16="http://schemas.microsoft.com/office/drawing/2014/main" id="{A4AA0DEB-8A00-43FA-8FD9-9F368DFFCC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7619" y="525780"/>
          <a:ext cx="324303" cy="28990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8" name="Picture 27">
          <a:hlinkClick xmlns:r="http://schemas.openxmlformats.org/officeDocument/2006/relationships" r:id="rId9"/>
          <a:extLst>
            <a:ext uri="{FF2B5EF4-FFF2-40B4-BE49-F238E27FC236}">
              <a16:creationId xmlns:a16="http://schemas.microsoft.com/office/drawing/2014/main" id="{5D6B315C-C567-4B7C-8C2D-3A97A5B4B30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1844B62A-1267-4535-999C-4720E08F61CF}"/>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80C2F3E9-B2FA-4B16-9376-801C86663406}"/>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047B386F-7D1D-4D0F-A161-2166E97E04E2}"/>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255CFE90-49B5-43AA-89A2-8928AB42470A}"/>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7CFDEDE6-C647-4AD5-96F0-5997933EFB1B}"/>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A17CF9F1-6964-4930-82A0-AF26D51E866E}"/>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92E5879B-FA27-45CA-877B-A7C1C1A37B1A}"/>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719780E9-F385-417C-9492-D0CA5F3C9013}"/>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8CD6402D-D293-4948-8C56-9E847527600B}"/>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BFC31403-2090-4E46-9721-B42E1A525120}"/>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2636264D-215F-4424-A3C7-0222F282E502}"/>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13A8BE22-9A98-43FC-8437-77C52FCFF4A8}"/>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88DE9BA1-16D3-484F-9ACA-62B3A79DCBA1}"/>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E93E07E1-85D6-4ADB-A7EB-F5E43AB08013}"/>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7F3F5942-CDAD-4FAA-93DB-F5BA72145F3C}"/>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BE7C3B63-9595-431D-852F-84FA399B9DA6}"/>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3DDE96FD-5B52-4C77-B4D9-5F1E42FAD62A}"/>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5913BA31-2B21-4E6C-880B-4AE7EE9471C5}"/>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5D439222-8D85-42E1-866F-AF8234BF96BD}"/>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D5AD8517-1B17-48CE-B9C5-29281142D359}"/>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D08B8822-42D8-429F-9576-BA35E59EF732}"/>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A4F4D8B3-0F8E-40A3-9544-5DF9A3B3D302}"/>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426720</xdr:colOff>
      <xdr:row>12</xdr:row>
      <xdr:rowOff>83820</xdr:rowOff>
    </xdr:from>
    <xdr:to>
      <xdr:col>13</xdr:col>
      <xdr:colOff>77100</xdr:colOff>
      <xdr:row>15</xdr:row>
      <xdr:rowOff>107580</xdr:rowOff>
    </xdr:to>
    <xdr:pic>
      <xdr:nvPicPr>
        <xdr:cNvPr id="63" name="Graphic 62" descr="Back RTL">
          <a:hlinkClick xmlns:r="http://schemas.openxmlformats.org/officeDocument/2006/relationships" r:id="rId1"/>
          <a:extLst>
            <a:ext uri="{FF2B5EF4-FFF2-40B4-BE49-F238E27FC236}">
              <a16:creationId xmlns:a16="http://schemas.microsoft.com/office/drawing/2014/main" id="{2A16C54A-FB42-4703-9052-6560A6F582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4320" y="2293620"/>
          <a:ext cx="572400" cy="572400"/>
        </a:xfrm>
        <a:prstGeom prst="rect">
          <a:avLst/>
        </a:prstGeom>
      </xdr:spPr>
    </xdr:pic>
    <xdr:clientData/>
  </xdr:twoCellAnchor>
  <xdr:twoCellAnchor editAs="oneCell">
    <xdr:from>
      <xdr:col>16</xdr:col>
      <xdr:colOff>586740</xdr:colOff>
      <xdr:row>12</xdr:row>
      <xdr:rowOff>129193</xdr:rowOff>
    </xdr:from>
    <xdr:to>
      <xdr:col>18</xdr:col>
      <xdr:colOff>60960</xdr:colOff>
      <xdr:row>15</xdr:row>
      <xdr:rowOff>91441</xdr:rowOff>
    </xdr:to>
    <xdr:pic>
      <xdr:nvPicPr>
        <xdr:cNvPr id="64" name="Graphic 63" descr="Back RTL">
          <a:hlinkClick xmlns:r="http://schemas.openxmlformats.org/officeDocument/2006/relationships" r:id="rId4"/>
          <a:extLst>
            <a:ext uri="{FF2B5EF4-FFF2-40B4-BE49-F238E27FC236}">
              <a16:creationId xmlns:a16="http://schemas.microsoft.com/office/drawing/2014/main" id="{924D89F0-F630-42E8-96EA-89243AE54A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805160" y="241519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43" name="Arrow: Right 42">
          <a:extLst>
            <a:ext uri="{FF2B5EF4-FFF2-40B4-BE49-F238E27FC236}">
              <a16:creationId xmlns:a16="http://schemas.microsoft.com/office/drawing/2014/main" id="{109C3AB3-4200-4D88-9789-6D43264790A3}"/>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65" name="Picture 64">
          <a:hlinkClick xmlns:r="http://schemas.openxmlformats.org/officeDocument/2006/relationships" r:id="rId7"/>
          <a:extLst>
            <a:ext uri="{FF2B5EF4-FFF2-40B4-BE49-F238E27FC236}">
              <a16:creationId xmlns:a16="http://schemas.microsoft.com/office/drawing/2014/main" id="{CCB7D42E-0F40-472A-A666-5C3B8A661B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6" name="Graphic 65" descr="Back RTL">
          <a:hlinkClick xmlns:r="http://schemas.openxmlformats.org/officeDocument/2006/relationships" r:id="rId4"/>
          <a:extLst>
            <a:ext uri="{FF2B5EF4-FFF2-40B4-BE49-F238E27FC236}">
              <a16:creationId xmlns:a16="http://schemas.microsoft.com/office/drawing/2014/main" id="{AA71A70E-180E-440F-A8A2-0C2A2BEF55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5239" y="525780"/>
          <a:ext cx="324303" cy="28990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45" name="Picture 44">
          <a:hlinkClick xmlns:r="http://schemas.openxmlformats.org/officeDocument/2006/relationships" r:id="rId9"/>
          <a:extLst>
            <a:ext uri="{FF2B5EF4-FFF2-40B4-BE49-F238E27FC236}">
              <a16:creationId xmlns:a16="http://schemas.microsoft.com/office/drawing/2014/main" id="{A01E55F0-96B8-49AF-8DDF-047C4C84EE9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502920</xdr:colOff>
      <xdr:row>4</xdr:row>
      <xdr:rowOff>0</xdr:rowOff>
    </xdr:from>
    <xdr:to>
      <xdr:col>10</xdr:col>
      <xdr:colOff>342900</xdr:colOff>
      <xdr:row>5</xdr:row>
      <xdr:rowOff>68580</xdr:rowOff>
    </xdr:to>
    <xdr:sp macro="" textlink="">
      <xdr:nvSpPr>
        <xdr:cNvPr id="2" name="Arrow: Right 1">
          <a:extLst>
            <a:ext uri="{FF2B5EF4-FFF2-40B4-BE49-F238E27FC236}">
              <a16:creationId xmlns:a16="http://schemas.microsoft.com/office/drawing/2014/main" id="{6E814E9E-E939-402C-BB29-C81B00291E27}"/>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4C7933AD-97F3-4B26-BDDB-CFC9648961BB}"/>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D824EE55-E3E4-4A8F-9A46-D968FA625FFC}"/>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A5C25413-BC32-4C2A-8DED-5062AE6016FD}"/>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F234663B-827B-4EF0-9EC7-AB3FB70953DA}"/>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1D632500-AEDE-4ED2-981B-C6B9C91EBFD3}"/>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340A4EBF-17E3-4AD4-9EBF-A5B76F2D53FA}"/>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FAD530ED-B57E-47CD-A0A9-F3B897C937C8}"/>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56C27661-4827-47CC-A753-0CE4A58C1185}"/>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D02F10D8-9725-4F90-84F8-F440CB9CD87C}"/>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506FF595-3320-4D12-9027-20BD5B5D4534}"/>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2659D85D-A261-4258-9FB9-8D29F8F91B15}"/>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67251003-B5FF-4363-81D1-9AD80C03F0B8}"/>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819057E2-0631-4094-90DE-B2CDCD4F0496}"/>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942DCE45-A83D-47F5-9DEB-4A9CE849E61D}"/>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858C0735-94A7-4C98-BBAB-7D17FD2A9454}"/>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13671BEE-640E-4AB6-BEFB-4AF64316FC52}"/>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EE63D9B6-4ECF-4379-BC95-EA1C7604DB76}"/>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73EE004F-C7AD-4206-BE8A-4169A7BD16DC}"/>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5556B68E-0B77-42D8-BADB-1DA250BDF1D1}"/>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540F81DC-CC73-491C-B2C3-D01C4F7D044B}"/>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C234290B-73E3-4A4F-9FE8-B35C067AA228}"/>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434340</xdr:colOff>
      <xdr:row>12</xdr:row>
      <xdr:rowOff>91440</xdr:rowOff>
    </xdr:from>
    <xdr:to>
      <xdr:col>13</xdr:col>
      <xdr:colOff>84720</xdr:colOff>
      <xdr:row>15</xdr:row>
      <xdr:rowOff>115200</xdr:rowOff>
    </xdr:to>
    <xdr:pic>
      <xdr:nvPicPr>
        <xdr:cNvPr id="45" name="Graphic 44" descr="Back RTL">
          <a:hlinkClick xmlns:r="http://schemas.openxmlformats.org/officeDocument/2006/relationships" r:id="rId1"/>
          <a:extLst>
            <a:ext uri="{FF2B5EF4-FFF2-40B4-BE49-F238E27FC236}">
              <a16:creationId xmlns:a16="http://schemas.microsoft.com/office/drawing/2014/main" id="{90AED103-AC8E-413F-825D-B4AE75B26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940040" y="2301240"/>
          <a:ext cx="572400" cy="572400"/>
        </a:xfrm>
        <a:prstGeom prst="rect">
          <a:avLst/>
        </a:prstGeom>
      </xdr:spPr>
    </xdr:pic>
    <xdr:clientData/>
  </xdr:twoCellAnchor>
  <xdr:twoCellAnchor editAs="oneCell">
    <xdr:from>
      <xdr:col>16</xdr:col>
      <xdr:colOff>579120</xdr:colOff>
      <xdr:row>12</xdr:row>
      <xdr:rowOff>136813</xdr:rowOff>
    </xdr:from>
    <xdr:to>
      <xdr:col>18</xdr:col>
      <xdr:colOff>53340</xdr:colOff>
      <xdr:row>15</xdr:row>
      <xdr:rowOff>99061</xdr:rowOff>
    </xdr:to>
    <xdr:pic>
      <xdr:nvPicPr>
        <xdr:cNvPr id="46" name="Graphic 45" descr="Back RTL">
          <a:hlinkClick xmlns:r="http://schemas.openxmlformats.org/officeDocument/2006/relationships" r:id="rId4"/>
          <a:extLst>
            <a:ext uri="{FF2B5EF4-FFF2-40B4-BE49-F238E27FC236}">
              <a16:creationId xmlns:a16="http://schemas.microsoft.com/office/drawing/2014/main" id="{B65FF90D-7133-4933-BC99-E1F0CF1E014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797540" y="242281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79" name="Arrow: Right 78">
          <a:extLst>
            <a:ext uri="{FF2B5EF4-FFF2-40B4-BE49-F238E27FC236}">
              <a16:creationId xmlns:a16="http://schemas.microsoft.com/office/drawing/2014/main" id="{588B2E21-96F9-4F7E-B491-105B23E8CD9B}"/>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80" name="Picture 79">
          <a:hlinkClick xmlns:r="http://schemas.openxmlformats.org/officeDocument/2006/relationships" r:id="rId7"/>
          <a:extLst>
            <a:ext uri="{FF2B5EF4-FFF2-40B4-BE49-F238E27FC236}">
              <a16:creationId xmlns:a16="http://schemas.microsoft.com/office/drawing/2014/main" id="{2BC3AB3C-D522-4FBC-84A3-CDD12DE62D5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81" name="Graphic 80" descr="Back RTL">
          <a:hlinkClick xmlns:r="http://schemas.openxmlformats.org/officeDocument/2006/relationships" r:id="rId4"/>
          <a:extLst>
            <a:ext uri="{FF2B5EF4-FFF2-40B4-BE49-F238E27FC236}">
              <a16:creationId xmlns:a16="http://schemas.microsoft.com/office/drawing/2014/main" id="{3C835224-C3D1-45B5-B0CA-2779F23213A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5239" y="525780"/>
          <a:ext cx="324303" cy="28990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9" name="Picture 28">
          <a:hlinkClick xmlns:r="http://schemas.openxmlformats.org/officeDocument/2006/relationships" r:id="rId9"/>
          <a:extLst>
            <a:ext uri="{FF2B5EF4-FFF2-40B4-BE49-F238E27FC236}">
              <a16:creationId xmlns:a16="http://schemas.microsoft.com/office/drawing/2014/main" id="{2548EFE9-D4DC-4BED-AB83-8A40D172AD8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CF4D9C35-D97D-4F86-90D1-DCD3598A92B5}"/>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621D56C9-7AEA-4CAC-AEA6-F5DEB924CB9F}"/>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BFAB92BD-E70C-4EC5-B073-4F3E5043D72C}"/>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27C3C06C-EA12-45AC-94FC-CFCECF6A3223}"/>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09C2EC1D-9ABF-4586-9E60-87B860910018}"/>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3DB16D98-57A3-4E8F-B76D-DDBE53C63651}"/>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96756C57-1ABA-48A7-AFC9-A3A51A210C7A}"/>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661B352C-65DA-4738-B67B-B55E1D596465}"/>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11992908-D7C8-405B-ACC9-A64C71252957}"/>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E1242419-FA25-45E7-A776-CEAB98CB5D02}"/>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58D072BA-15D3-4ACA-BD40-94F9732B2A7D}"/>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5F096B30-5DB5-4B07-A65A-217610101597}"/>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4E7A26E2-FF6D-468F-83D0-F7FAED6AAA39}"/>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6E25C47C-F79F-4A6B-A820-98BC8361703F}"/>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075EE8F4-F1E2-47AC-AF0D-10A9345F647F}"/>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C8A2DAED-8357-4BF8-9F95-A8054AFDDC5B}"/>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71DD6679-49BB-44F5-A881-F6EB4113E328}"/>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D77AF164-AB91-471C-8B9F-C81A9B3D9C88}"/>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75A4744A-68A1-476F-BE07-047622ADE6E6}"/>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940BF479-D286-4AFF-84CB-FF7158A8EF16}"/>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21C76F51-E397-4923-BEF4-D9C8C4CCC351}"/>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96E86C5E-AC71-4D32-A7CF-ADF0DDE6725D}"/>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1049020</xdr:colOff>
      <xdr:row>2</xdr:row>
      <xdr:rowOff>24130</xdr:rowOff>
    </xdr:from>
    <xdr:to>
      <xdr:col>2</xdr:col>
      <xdr:colOff>1449070</xdr:colOff>
      <xdr:row>2</xdr:row>
      <xdr:rowOff>181102</xdr:rowOff>
    </xdr:to>
    <xdr:sp macro="" textlink="">
      <xdr:nvSpPr>
        <xdr:cNvPr id="63" name="Arrow: Right 62">
          <a:extLst>
            <a:ext uri="{FF2B5EF4-FFF2-40B4-BE49-F238E27FC236}">
              <a16:creationId xmlns:a16="http://schemas.microsoft.com/office/drawing/2014/main" id="{4227ACF0-D4EA-4981-90BA-12C05C3AE587}"/>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64" name="Picture 63">
          <a:hlinkClick xmlns:r="http://schemas.openxmlformats.org/officeDocument/2006/relationships" r:id="rId1"/>
          <a:extLst>
            <a:ext uri="{FF2B5EF4-FFF2-40B4-BE49-F238E27FC236}">
              <a16:creationId xmlns:a16="http://schemas.microsoft.com/office/drawing/2014/main" id="{C7A0FB05-4263-4C86-94C6-08CDE1BC7A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5" name="Graphic 64" descr="Back RTL">
          <a:hlinkClick xmlns:r="http://schemas.openxmlformats.org/officeDocument/2006/relationships" r:id="rId3"/>
          <a:extLst>
            <a:ext uri="{FF2B5EF4-FFF2-40B4-BE49-F238E27FC236}">
              <a16:creationId xmlns:a16="http://schemas.microsoft.com/office/drawing/2014/main" id="{D2539165-75B9-402C-BBE0-3D00247A7C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66" name="Graphic 65" descr="Back RTL">
          <a:hlinkClick xmlns:r="http://schemas.openxmlformats.org/officeDocument/2006/relationships" r:id="rId6"/>
          <a:extLst>
            <a:ext uri="{FF2B5EF4-FFF2-40B4-BE49-F238E27FC236}">
              <a16:creationId xmlns:a16="http://schemas.microsoft.com/office/drawing/2014/main" id="{8BF7F446-DB63-4D9C-A6CC-17252792B2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67" name="Graphic 66" descr="Back RTL">
          <a:hlinkClick xmlns:r="http://schemas.openxmlformats.org/officeDocument/2006/relationships" r:id="rId3"/>
          <a:extLst>
            <a:ext uri="{FF2B5EF4-FFF2-40B4-BE49-F238E27FC236}">
              <a16:creationId xmlns:a16="http://schemas.microsoft.com/office/drawing/2014/main" id="{053B7381-7050-42E7-BBA6-BFD8BCD0DF0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622280" y="23466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31" name="Picture 30">
          <a:hlinkClick xmlns:r="http://schemas.openxmlformats.org/officeDocument/2006/relationships" r:id="rId9"/>
          <a:extLst>
            <a:ext uri="{FF2B5EF4-FFF2-40B4-BE49-F238E27FC236}">
              <a16:creationId xmlns:a16="http://schemas.microsoft.com/office/drawing/2014/main" id="{9BFD3E48-95D3-406B-B5EA-32391ACB24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502920</xdr:colOff>
      <xdr:row>4</xdr:row>
      <xdr:rowOff>0</xdr:rowOff>
    </xdr:from>
    <xdr:to>
      <xdr:col>10</xdr:col>
      <xdr:colOff>342900</xdr:colOff>
      <xdr:row>5</xdr:row>
      <xdr:rowOff>68580</xdr:rowOff>
    </xdr:to>
    <xdr:sp macro="" textlink="">
      <xdr:nvSpPr>
        <xdr:cNvPr id="2" name="Arrow: Right 1">
          <a:extLst>
            <a:ext uri="{FF2B5EF4-FFF2-40B4-BE49-F238E27FC236}">
              <a16:creationId xmlns:a16="http://schemas.microsoft.com/office/drawing/2014/main" id="{2EA39278-E086-4AF4-87B8-F9ED75315FA1}"/>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185BE2FB-D8CE-47A5-A154-1C935B39CA0E}"/>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52D7F4DF-0BCD-40A9-80C4-7BB42B88BCBE}"/>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07A91E35-48AB-429B-946A-3F3ECFEB8BD1}"/>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02A3B43C-35DB-4D29-BE5D-242FC0D9B2DF}"/>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660DF64C-C486-4135-A8BC-2E2E37389AE8}"/>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746F32FD-9B80-422D-82B2-E11E8D07E91E}"/>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1A799515-8BD5-4795-AA38-4524A2F6288B}"/>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5CD67974-0574-4A07-8489-D14A230C853C}"/>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C49C2A08-7A9A-4B48-AC1E-B302F29D1332}"/>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E7C5CD0E-DAB7-4A49-9202-A46A0BA4CEA2}"/>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1AA905CE-421F-4796-BC96-1095367C8D2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2C3BDFBA-5417-4058-A9B5-C4E9AA4BC98A}"/>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BD894E84-81E0-4A21-9254-8BCA57BB8B3E}"/>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C052B7BD-D581-4295-B6AD-653343B85B96}"/>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A63158F7-AB07-4E3F-A5DC-C1C11AB08B43}"/>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AD961AB8-221F-44DA-A90B-6447D719E36E}"/>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57B0846C-6AF6-411E-99CB-3993BA1527AF}"/>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BDD6E21C-26FB-4CA8-B67D-F802FDEDE502}"/>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86392C78-17AA-4EE6-A735-E2E2B891CC89}"/>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643814EF-23C7-4F53-9FBE-1094E5C75C41}"/>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43D95E91-3F77-4D7D-A792-C00C6252F948}"/>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1049020</xdr:colOff>
      <xdr:row>2</xdr:row>
      <xdr:rowOff>24130</xdr:rowOff>
    </xdr:from>
    <xdr:to>
      <xdr:col>2</xdr:col>
      <xdr:colOff>1449070</xdr:colOff>
      <xdr:row>2</xdr:row>
      <xdr:rowOff>181102</xdr:rowOff>
    </xdr:to>
    <xdr:sp macro="" textlink="">
      <xdr:nvSpPr>
        <xdr:cNvPr id="64" name="Arrow: Right 63">
          <a:extLst>
            <a:ext uri="{FF2B5EF4-FFF2-40B4-BE49-F238E27FC236}">
              <a16:creationId xmlns:a16="http://schemas.microsoft.com/office/drawing/2014/main" id="{2B7DF6BE-2EA4-4CC2-8C79-76446A0FA61F}"/>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30480</xdr:colOff>
      <xdr:row>5</xdr:row>
      <xdr:rowOff>45720</xdr:rowOff>
    </xdr:from>
    <xdr:to>
      <xdr:col>8</xdr:col>
      <xdr:colOff>594360</xdr:colOff>
      <xdr:row>8</xdr:row>
      <xdr:rowOff>160020</xdr:rowOff>
    </xdr:to>
    <xdr:pic>
      <xdr:nvPicPr>
        <xdr:cNvPr id="65" name="Picture 64">
          <a:hlinkClick xmlns:r="http://schemas.openxmlformats.org/officeDocument/2006/relationships" r:id="rId1"/>
          <a:extLst>
            <a:ext uri="{FF2B5EF4-FFF2-40B4-BE49-F238E27FC236}">
              <a16:creationId xmlns:a16="http://schemas.microsoft.com/office/drawing/2014/main" id="{56C750A0-B20F-49FB-A2D2-994F497C9B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7800" y="99822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6" name="Graphic 65" descr="Back RTL">
          <a:hlinkClick xmlns:r="http://schemas.openxmlformats.org/officeDocument/2006/relationships" r:id="rId3"/>
          <a:extLst>
            <a:ext uri="{FF2B5EF4-FFF2-40B4-BE49-F238E27FC236}">
              <a16:creationId xmlns:a16="http://schemas.microsoft.com/office/drawing/2014/main" id="{E1B99BD4-FE49-4C6D-BCE1-70A3856595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67" name="Graphic 66" descr="Back RTL">
          <a:hlinkClick xmlns:r="http://schemas.openxmlformats.org/officeDocument/2006/relationships" r:id="rId6"/>
          <a:extLst>
            <a:ext uri="{FF2B5EF4-FFF2-40B4-BE49-F238E27FC236}">
              <a16:creationId xmlns:a16="http://schemas.microsoft.com/office/drawing/2014/main" id="{969E825C-C064-4691-85FC-D25B4A9458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68" name="Graphic 67" descr="Back RTL">
          <a:hlinkClick xmlns:r="http://schemas.openxmlformats.org/officeDocument/2006/relationships" r:id="rId3"/>
          <a:extLst>
            <a:ext uri="{FF2B5EF4-FFF2-40B4-BE49-F238E27FC236}">
              <a16:creationId xmlns:a16="http://schemas.microsoft.com/office/drawing/2014/main" id="{86436932-6B53-48D9-ADBC-FBA0FDF45B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32" name="Picture 31">
          <a:hlinkClick xmlns:r="http://schemas.openxmlformats.org/officeDocument/2006/relationships" r:id="rId9"/>
          <a:extLst>
            <a:ext uri="{FF2B5EF4-FFF2-40B4-BE49-F238E27FC236}">
              <a16:creationId xmlns:a16="http://schemas.microsoft.com/office/drawing/2014/main" id="{C420ABDC-5C72-4FA0-A51E-B55099D6FC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502920</xdr:colOff>
      <xdr:row>4</xdr:row>
      <xdr:rowOff>0</xdr:rowOff>
    </xdr:from>
    <xdr:to>
      <xdr:col>10</xdr:col>
      <xdr:colOff>342900</xdr:colOff>
      <xdr:row>5</xdr:row>
      <xdr:rowOff>68580</xdr:rowOff>
    </xdr:to>
    <xdr:sp macro="" textlink="">
      <xdr:nvSpPr>
        <xdr:cNvPr id="2" name="Arrow: Right 1">
          <a:extLst>
            <a:ext uri="{FF2B5EF4-FFF2-40B4-BE49-F238E27FC236}">
              <a16:creationId xmlns:a16="http://schemas.microsoft.com/office/drawing/2014/main" id="{F4E68897-ED2D-4DC9-BBEF-B07A2F82E76D}"/>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1056640</xdr:colOff>
      <xdr:row>2</xdr:row>
      <xdr:rowOff>24130</xdr:rowOff>
    </xdr:from>
    <xdr:to>
      <xdr:col>2</xdr:col>
      <xdr:colOff>1456690</xdr:colOff>
      <xdr:row>2</xdr:row>
      <xdr:rowOff>181102</xdr:rowOff>
    </xdr:to>
    <xdr:sp macro="" textlink="">
      <xdr:nvSpPr>
        <xdr:cNvPr id="2" name="Arrow: Right 1">
          <a:extLst>
            <a:ext uri="{FF2B5EF4-FFF2-40B4-BE49-F238E27FC236}">
              <a16:creationId xmlns:a16="http://schemas.microsoft.com/office/drawing/2014/main" id="{45E7628A-3A7B-9FB4-F63F-518AB0550808}"/>
            </a:ext>
          </a:extLst>
        </xdr:cNvPr>
        <xdr:cNvSpPr/>
      </xdr:nvSpPr>
      <xdr:spPr>
        <a:xfrm>
          <a:off x="162052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FE2D587E-29D0-4E5B-A4A7-EDADAA6E8396}"/>
            </a:ext>
          </a:extLst>
        </xdr:cNvPr>
        <xdr:cNvSpPr/>
      </xdr:nvSpPr>
      <xdr:spPr>
        <a:xfrm flipH="1">
          <a:off x="0" y="10591800"/>
          <a:ext cx="25908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E41EFCDC-F9DA-4E08-9024-73AE1AB981E1}"/>
            </a:ext>
          </a:extLst>
        </xdr:cNvPr>
        <xdr:cNvSpPr/>
      </xdr:nvSpPr>
      <xdr:spPr>
        <a:xfrm flipH="1">
          <a:off x="10058400" y="1110234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F43E6E38-385A-4DED-8ECF-D277A92F5308}"/>
            </a:ext>
          </a:extLst>
        </xdr:cNvPr>
        <xdr:cNvSpPr/>
      </xdr:nvSpPr>
      <xdr:spPr>
        <a:xfrm flipH="1">
          <a:off x="10058400" y="193243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2C7DE10F-0BC3-4C24-9B09-6566C0888B6D}"/>
            </a:ext>
          </a:extLst>
        </xdr:cNvPr>
        <xdr:cNvSpPr/>
      </xdr:nvSpPr>
      <xdr:spPr>
        <a:xfrm flipH="1">
          <a:off x="10073640" y="2771394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478E628E-C4B8-4F81-9785-52627C85C55B}"/>
            </a:ext>
          </a:extLst>
        </xdr:cNvPr>
        <xdr:cNvSpPr/>
      </xdr:nvSpPr>
      <xdr:spPr>
        <a:xfrm flipH="1">
          <a:off x="10058400" y="3595878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6D5E4595-11BF-49E8-B170-E10E1274CA7E}"/>
            </a:ext>
          </a:extLst>
        </xdr:cNvPr>
        <xdr:cNvSpPr/>
      </xdr:nvSpPr>
      <xdr:spPr>
        <a:xfrm flipH="1">
          <a:off x="10058400" y="443179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F371C5A5-FE21-4F95-83B1-BF558931E762}"/>
            </a:ext>
          </a:extLst>
        </xdr:cNvPr>
        <xdr:cNvSpPr/>
      </xdr:nvSpPr>
      <xdr:spPr>
        <a:xfrm flipH="1">
          <a:off x="10058400" y="526923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BDEA7BFB-625A-40B1-978A-8EC8F844A548}"/>
            </a:ext>
          </a:extLst>
        </xdr:cNvPr>
        <xdr:cNvSpPr/>
      </xdr:nvSpPr>
      <xdr:spPr>
        <a:xfrm flipH="1">
          <a:off x="10058400" y="6106668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824C872A-5632-461B-8C7E-E36217C47749}"/>
            </a:ext>
          </a:extLst>
        </xdr:cNvPr>
        <xdr:cNvSpPr/>
      </xdr:nvSpPr>
      <xdr:spPr>
        <a:xfrm flipH="1">
          <a:off x="10050780" y="694258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8C8501CE-96BC-4B12-8929-9CC9A6D10B96}"/>
            </a:ext>
          </a:extLst>
        </xdr:cNvPr>
        <xdr:cNvSpPr/>
      </xdr:nvSpPr>
      <xdr:spPr>
        <a:xfrm flipH="1">
          <a:off x="10058400" y="778002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6E314704-6CC5-4327-A6F1-63C2DB7CF947}"/>
            </a:ext>
          </a:extLst>
        </xdr:cNvPr>
        <xdr:cNvSpPr/>
      </xdr:nvSpPr>
      <xdr:spPr>
        <a:xfrm flipH="1">
          <a:off x="10066020" y="861898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D2BD2EEE-1D4F-4117-BB26-D5E7B30C74C1}"/>
            </a:ext>
          </a:extLst>
        </xdr:cNvPr>
        <xdr:cNvSpPr/>
      </xdr:nvSpPr>
      <xdr:spPr>
        <a:xfrm flipH="1">
          <a:off x="10073640" y="945261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51A1C094-D526-4737-9741-B004B9C97AC1}"/>
            </a:ext>
          </a:extLst>
        </xdr:cNvPr>
        <xdr:cNvSpPr/>
      </xdr:nvSpPr>
      <xdr:spPr>
        <a:xfrm flipH="1">
          <a:off x="10050780" y="1028776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41D4EDA2-785D-44BB-A245-9CAF233DD9A5}"/>
            </a:ext>
          </a:extLst>
        </xdr:cNvPr>
        <xdr:cNvSpPr/>
      </xdr:nvSpPr>
      <xdr:spPr>
        <a:xfrm flipH="1">
          <a:off x="10066020" y="11124438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3C5A99AA-CBB5-4F6F-821D-ED7FFB382B0F}"/>
            </a:ext>
          </a:extLst>
        </xdr:cNvPr>
        <xdr:cNvSpPr/>
      </xdr:nvSpPr>
      <xdr:spPr>
        <a:xfrm flipH="1">
          <a:off x="10066020" y="1196035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DB3863DC-6848-41C8-83F3-31FFA50C00F8}"/>
            </a:ext>
          </a:extLst>
        </xdr:cNvPr>
        <xdr:cNvSpPr/>
      </xdr:nvSpPr>
      <xdr:spPr>
        <a:xfrm flipH="1">
          <a:off x="10066020" y="12799314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5AFFAEC8-4AC7-4B4E-9A66-530001942AD1}"/>
            </a:ext>
          </a:extLst>
        </xdr:cNvPr>
        <xdr:cNvSpPr/>
      </xdr:nvSpPr>
      <xdr:spPr>
        <a:xfrm flipH="1">
          <a:off x="10073640" y="13634466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C1991551-4E15-4E87-AD04-65E2DBD2F569}"/>
            </a:ext>
          </a:extLst>
        </xdr:cNvPr>
        <xdr:cNvSpPr/>
      </xdr:nvSpPr>
      <xdr:spPr>
        <a:xfrm flipH="1">
          <a:off x="10050780" y="14472666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C4B8E816-230F-4F8B-A768-B20691A49EA2}"/>
            </a:ext>
          </a:extLst>
        </xdr:cNvPr>
        <xdr:cNvSpPr/>
      </xdr:nvSpPr>
      <xdr:spPr>
        <a:xfrm flipH="1">
          <a:off x="10066020" y="152971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BC0201D0-8C6E-433D-9D8A-707FC2227D8A}"/>
            </a:ext>
          </a:extLst>
        </xdr:cNvPr>
        <xdr:cNvSpPr/>
      </xdr:nvSpPr>
      <xdr:spPr>
        <a:xfrm flipH="1">
          <a:off x="10066020" y="16132302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399EFFF5-6C39-4D68-8C42-FEC600DC56EC}"/>
            </a:ext>
          </a:extLst>
        </xdr:cNvPr>
        <xdr:cNvSpPr/>
      </xdr:nvSpPr>
      <xdr:spPr>
        <a:xfrm flipH="1">
          <a:off x="10066020" y="16938498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38100</xdr:colOff>
      <xdr:row>5</xdr:row>
      <xdr:rowOff>38100</xdr:rowOff>
    </xdr:from>
    <xdr:to>
      <xdr:col>8</xdr:col>
      <xdr:colOff>556260</xdr:colOff>
      <xdr:row>8</xdr:row>
      <xdr:rowOff>160878</xdr:rowOff>
    </xdr:to>
    <xdr:pic>
      <xdr:nvPicPr>
        <xdr:cNvPr id="30" name="Picture 29">
          <a:hlinkClick xmlns:r="http://schemas.openxmlformats.org/officeDocument/2006/relationships" r:id="rId1"/>
          <a:extLst>
            <a:ext uri="{FF2B5EF4-FFF2-40B4-BE49-F238E27FC236}">
              <a16:creationId xmlns:a16="http://schemas.microsoft.com/office/drawing/2014/main" id="{39B89F2D-25FA-3257-14B0-5D98BEE539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990600"/>
          <a:ext cx="1127760" cy="694278"/>
        </a:xfrm>
        <a:prstGeom prst="rect">
          <a:avLst/>
        </a:prstGeom>
        <a:scene3d>
          <a:camera prst="orthographicFront"/>
          <a:lightRig rig="threePt" dir="t"/>
        </a:scene3d>
        <a:sp3d prstMaterial="dkEdge">
          <a:bevelT/>
          <a:bevelB w="101600" prst="riblet"/>
        </a:sp3d>
      </xdr:spPr>
    </xdr:pic>
    <xdr:clientData/>
  </xdr:twoCellAnchor>
  <xdr:twoCellAnchor editAs="oneCell">
    <xdr:from>
      <xdr:col>11</xdr:col>
      <xdr:colOff>426720</xdr:colOff>
      <xdr:row>12</xdr:row>
      <xdr:rowOff>83820</xdr:rowOff>
    </xdr:from>
    <xdr:to>
      <xdr:col>13</xdr:col>
      <xdr:colOff>68580</xdr:colOff>
      <xdr:row>15</xdr:row>
      <xdr:rowOff>99060</xdr:rowOff>
    </xdr:to>
    <xdr:pic>
      <xdr:nvPicPr>
        <xdr:cNvPr id="31" name="Graphic 30" descr="Back RTL">
          <a:hlinkClick xmlns:r="http://schemas.openxmlformats.org/officeDocument/2006/relationships" r:id="rId3"/>
          <a:extLst>
            <a:ext uri="{FF2B5EF4-FFF2-40B4-BE49-F238E27FC236}">
              <a16:creationId xmlns:a16="http://schemas.microsoft.com/office/drawing/2014/main" id="{2D894047-A4C2-4255-82D4-62F7235E96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79080" y="2369820"/>
          <a:ext cx="563880" cy="563880"/>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6"/>
          <a:extLst>
            <a:ext uri="{FF2B5EF4-FFF2-40B4-BE49-F238E27FC236}">
              <a16:creationId xmlns:a16="http://schemas.microsoft.com/office/drawing/2014/main" id="{718021A7-822A-4D8F-BB47-0553B5861A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8754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90012341-D617-40C4-BEC0-26269C43B5F4}"/>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1FFF1662-7B98-4835-80A0-2CD117FF6926}"/>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6034F784-3BA2-47FC-9892-E98D8AE12AA1}"/>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80C88D1A-1561-453C-946E-2E6062E1ABE8}"/>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FA968C34-BAED-48EC-B684-89D1FEF0F28D}"/>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21F0531E-3FDB-4737-9D1A-F39668CBD275}"/>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99316DFD-1682-4D66-B82A-6E1356BED3D4}"/>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44082F6A-731B-4454-9C2A-044074AD9D97}"/>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3298E880-E550-4B75-BD05-0E75E8CB6B7D}"/>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47C9359A-C1B6-4A0F-B3A2-72CA9BDA2FFD}"/>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E553DA32-2E48-49C6-A292-86562702B5DD}"/>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75D3F954-DC66-4B33-848C-159D76066794}"/>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520CCE07-19E0-49CE-A600-DAB484A931DC}"/>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7A2CEEA1-1504-43CB-96B5-C1D60FB48FD3}"/>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ADC764A6-11C4-4C53-921B-A7F66B336466}"/>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7EB8CAEC-FE4C-47B1-A80F-FF828D193936}"/>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C17A4049-D6BA-4C25-B01C-4098C8D26D92}"/>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C45C0A80-379E-4DDE-8330-B17AD933FF2A}"/>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0196F945-8E10-47FF-A1C5-C4F0CF024CE4}"/>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8A853E87-547D-4E14-B436-D9FEA05F28FA}"/>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C4EDE8AB-028F-4CCA-9233-75910C64EBA0}"/>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1049020</xdr:colOff>
      <xdr:row>2</xdr:row>
      <xdr:rowOff>24130</xdr:rowOff>
    </xdr:from>
    <xdr:to>
      <xdr:col>2</xdr:col>
      <xdr:colOff>1449070</xdr:colOff>
      <xdr:row>2</xdr:row>
      <xdr:rowOff>181102</xdr:rowOff>
    </xdr:to>
    <xdr:sp macro="" textlink="">
      <xdr:nvSpPr>
        <xdr:cNvPr id="65" name="Arrow: Right 64">
          <a:extLst>
            <a:ext uri="{FF2B5EF4-FFF2-40B4-BE49-F238E27FC236}">
              <a16:creationId xmlns:a16="http://schemas.microsoft.com/office/drawing/2014/main" id="{9E9AA0B8-42D4-40DD-80E5-7D4DA730E43D}"/>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30480</xdr:colOff>
      <xdr:row>5</xdr:row>
      <xdr:rowOff>45720</xdr:rowOff>
    </xdr:from>
    <xdr:to>
      <xdr:col>8</xdr:col>
      <xdr:colOff>594360</xdr:colOff>
      <xdr:row>8</xdr:row>
      <xdr:rowOff>160020</xdr:rowOff>
    </xdr:to>
    <xdr:pic>
      <xdr:nvPicPr>
        <xdr:cNvPr id="66" name="Picture 65">
          <a:hlinkClick xmlns:r="http://schemas.openxmlformats.org/officeDocument/2006/relationships" r:id="rId1"/>
          <a:extLst>
            <a:ext uri="{FF2B5EF4-FFF2-40B4-BE49-F238E27FC236}">
              <a16:creationId xmlns:a16="http://schemas.microsoft.com/office/drawing/2014/main" id="{D89AD1B6-C105-4B84-A4C9-92F153D070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7800" y="99822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7" name="Graphic 66" descr="Back RTL">
          <a:hlinkClick xmlns:r="http://schemas.openxmlformats.org/officeDocument/2006/relationships" r:id="rId3"/>
          <a:extLst>
            <a:ext uri="{FF2B5EF4-FFF2-40B4-BE49-F238E27FC236}">
              <a16:creationId xmlns:a16="http://schemas.microsoft.com/office/drawing/2014/main" id="{112217E8-8062-4EE2-88B0-744F394658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68" name="Graphic 67" descr="Back RTL">
          <a:hlinkClick xmlns:r="http://schemas.openxmlformats.org/officeDocument/2006/relationships" r:id="rId6"/>
          <a:extLst>
            <a:ext uri="{FF2B5EF4-FFF2-40B4-BE49-F238E27FC236}">
              <a16:creationId xmlns:a16="http://schemas.microsoft.com/office/drawing/2014/main" id="{812FD60C-3A47-4EC4-9D14-C370A2D20D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69" name="Graphic 68" descr="Back RTL">
          <a:hlinkClick xmlns:r="http://schemas.openxmlformats.org/officeDocument/2006/relationships" r:id="rId3"/>
          <a:extLst>
            <a:ext uri="{FF2B5EF4-FFF2-40B4-BE49-F238E27FC236}">
              <a16:creationId xmlns:a16="http://schemas.microsoft.com/office/drawing/2014/main" id="{D7543152-06EB-4F0B-BECA-84F1770AD0C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70" name="Picture 69">
          <a:hlinkClick xmlns:r="http://schemas.openxmlformats.org/officeDocument/2006/relationships" r:id="rId9"/>
          <a:extLst>
            <a:ext uri="{FF2B5EF4-FFF2-40B4-BE49-F238E27FC236}">
              <a16:creationId xmlns:a16="http://schemas.microsoft.com/office/drawing/2014/main" id="{96E33E5B-BFFE-4CD7-8028-B7AED94827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70B8AFAE-9588-49B7-AB0E-903431897585}"/>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81FA97C4-E700-4AEC-A79F-49FE1E71AFBF}"/>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A96CAD36-DDA6-462C-B6FD-3039B3018811}"/>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EDF48444-BA94-4A72-8E3D-06631037F588}"/>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A93DB084-22F5-4315-93FE-2B200D6C6E98}"/>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477B6A4F-7921-404E-A0EE-F5F7917F2882}"/>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D37513C2-784B-4EDD-AA1D-B40DA0ACA609}"/>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60B0915F-4F52-4B72-AF95-B902972D887F}"/>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3E6A928B-8862-4A3B-85F2-E38657014238}"/>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70B5D7F5-E9AB-436B-B350-C8A11C447E2B}"/>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6E896E0E-F542-4A18-9536-0DCE23A2D077}"/>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93CFADC3-E756-4E40-BD56-6D6E20672DA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A7686416-DAF2-4001-AD39-31CDF91550D1}"/>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BEB60973-1F74-478B-A43C-B925C66F999E}"/>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23B3DB6E-0D09-4487-B59D-7FE5A1C9E3D4}"/>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094FC4F1-5BE6-4D90-A23E-53A7F4E9B3EA}"/>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ADD682A1-D165-4A20-8ADE-1D7275FA2FD6}"/>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1A441C4A-F4FA-43CB-A71B-00AA1DACF7B9}"/>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C448DA9E-3596-4FBB-9B70-12746F82E958}"/>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34990AE2-0959-4992-B0D0-5CB7EEBC94B6}"/>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0BE40FDF-6691-41CE-A53F-08C0C5E8E99E}"/>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BF142741-9377-40E2-BF08-82CC7D27AC40}"/>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1041400</xdr:colOff>
      <xdr:row>2</xdr:row>
      <xdr:rowOff>24130</xdr:rowOff>
    </xdr:from>
    <xdr:to>
      <xdr:col>2</xdr:col>
      <xdr:colOff>1441450</xdr:colOff>
      <xdr:row>2</xdr:row>
      <xdr:rowOff>181102</xdr:rowOff>
    </xdr:to>
    <xdr:sp macro="" textlink="">
      <xdr:nvSpPr>
        <xdr:cNvPr id="66" name="Arrow: Right 65">
          <a:extLst>
            <a:ext uri="{FF2B5EF4-FFF2-40B4-BE49-F238E27FC236}">
              <a16:creationId xmlns:a16="http://schemas.microsoft.com/office/drawing/2014/main" id="{EA9C078F-15A4-40D4-B57A-1F705AFA6AD1}"/>
            </a:ext>
          </a:extLst>
        </xdr:cNvPr>
        <xdr:cNvSpPr/>
      </xdr:nvSpPr>
      <xdr:spPr>
        <a:xfrm>
          <a:off x="160528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67" name="Picture 66">
          <a:hlinkClick xmlns:r="http://schemas.openxmlformats.org/officeDocument/2006/relationships" r:id="rId1"/>
          <a:extLst>
            <a:ext uri="{FF2B5EF4-FFF2-40B4-BE49-F238E27FC236}">
              <a16:creationId xmlns:a16="http://schemas.microsoft.com/office/drawing/2014/main" id="{6C070060-ED90-4163-AE6A-10195E717A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8" name="Graphic 67" descr="Back RTL">
          <a:hlinkClick xmlns:r="http://schemas.openxmlformats.org/officeDocument/2006/relationships" r:id="rId3"/>
          <a:extLst>
            <a:ext uri="{FF2B5EF4-FFF2-40B4-BE49-F238E27FC236}">
              <a16:creationId xmlns:a16="http://schemas.microsoft.com/office/drawing/2014/main" id="{78838D97-5905-403E-920E-19673FFD70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69" name="Graphic 68" descr="Back RTL">
          <a:hlinkClick xmlns:r="http://schemas.openxmlformats.org/officeDocument/2006/relationships" r:id="rId6"/>
          <a:extLst>
            <a:ext uri="{FF2B5EF4-FFF2-40B4-BE49-F238E27FC236}">
              <a16:creationId xmlns:a16="http://schemas.microsoft.com/office/drawing/2014/main" id="{D7832474-DD91-4158-BA7A-B3FEAEE5B9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70" name="Graphic 69" descr="Back RTL">
          <a:hlinkClick xmlns:r="http://schemas.openxmlformats.org/officeDocument/2006/relationships" r:id="rId3"/>
          <a:extLst>
            <a:ext uri="{FF2B5EF4-FFF2-40B4-BE49-F238E27FC236}">
              <a16:creationId xmlns:a16="http://schemas.microsoft.com/office/drawing/2014/main" id="{05DFCC1E-DCF3-434D-88E8-BDE97005E8A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71" name="Picture 70">
          <a:hlinkClick xmlns:r="http://schemas.openxmlformats.org/officeDocument/2006/relationships" r:id="rId9"/>
          <a:extLst>
            <a:ext uri="{FF2B5EF4-FFF2-40B4-BE49-F238E27FC236}">
              <a16:creationId xmlns:a16="http://schemas.microsoft.com/office/drawing/2014/main" id="{8DC39C81-8492-4DD5-A6D1-3E74E425305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502920</xdr:colOff>
      <xdr:row>4</xdr:row>
      <xdr:rowOff>0</xdr:rowOff>
    </xdr:from>
    <xdr:to>
      <xdr:col>10</xdr:col>
      <xdr:colOff>342900</xdr:colOff>
      <xdr:row>5</xdr:row>
      <xdr:rowOff>68580</xdr:rowOff>
    </xdr:to>
    <xdr:sp macro="" textlink="">
      <xdr:nvSpPr>
        <xdr:cNvPr id="2" name="Arrow: Right 1">
          <a:extLst>
            <a:ext uri="{FF2B5EF4-FFF2-40B4-BE49-F238E27FC236}">
              <a16:creationId xmlns:a16="http://schemas.microsoft.com/office/drawing/2014/main" id="{956DF228-CB3A-4FE1-ADFA-76DB66FFADF7}"/>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067F226E-4F62-4226-B662-6A07B8541A96}"/>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E52BAE9A-C33F-4A20-924E-AB4DC26E8C3D}"/>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2437FFBB-4315-4D4F-BBD4-7C6190B6BB73}"/>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2A2653A1-D773-4D41-81F4-55DFE505D560}"/>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0B4B04D2-9F74-444A-9E1A-9E244AFF433C}"/>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CB0B744D-28F8-4A02-A418-AC587FED11FD}"/>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80BDE232-D238-4EB8-9A5A-71C9BD5A1269}"/>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68C55EB1-290D-4098-808C-8AA77D9DEB17}"/>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8BA3D484-5BDC-4FB1-A11E-F14EBA58B69E}"/>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6E84843A-DF69-49F6-A1E5-6C70E2726066}"/>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29296A5D-40F0-4DEF-9ABE-907649911667}"/>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16933A39-179E-49F7-B9FE-9C1EE81FA8D0}"/>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7F4B590B-F1CD-4F6A-B4CE-72BA1D1842E2}"/>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6C639669-CBCA-4A47-AF8F-76178D3ABBE4}"/>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F871801F-9435-4AF4-9FED-DDA3C0F73506}"/>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8FE12274-B14A-4E36-9DD6-621DA5F37896}"/>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A284A203-F823-48C9-A1AE-A5C63E83FD24}"/>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F9A6BCD3-916C-4BE6-8CBB-624540AFC3C4}"/>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480DF90D-7608-4241-A3A8-07022695604B}"/>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9FE2AE12-1F3E-4879-B9F3-95AA3C87A848}"/>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A7E3C171-5BCA-4A40-9AB3-EE25D44686E4}"/>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1049020</xdr:colOff>
      <xdr:row>2</xdr:row>
      <xdr:rowOff>24130</xdr:rowOff>
    </xdr:from>
    <xdr:to>
      <xdr:col>2</xdr:col>
      <xdr:colOff>1449070</xdr:colOff>
      <xdr:row>2</xdr:row>
      <xdr:rowOff>181102</xdr:rowOff>
    </xdr:to>
    <xdr:sp macro="" textlink="">
      <xdr:nvSpPr>
        <xdr:cNvPr id="67" name="Arrow: Right 66">
          <a:extLst>
            <a:ext uri="{FF2B5EF4-FFF2-40B4-BE49-F238E27FC236}">
              <a16:creationId xmlns:a16="http://schemas.microsoft.com/office/drawing/2014/main" id="{CE82A54D-8F8E-4F2F-90D4-AEDE7FEF58DC}"/>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68" name="Picture 67">
          <a:hlinkClick xmlns:r="http://schemas.openxmlformats.org/officeDocument/2006/relationships" r:id="rId1"/>
          <a:extLst>
            <a:ext uri="{FF2B5EF4-FFF2-40B4-BE49-F238E27FC236}">
              <a16:creationId xmlns:a16="http://schemas.microsoft.com/office/drawing/2014/main" id="{62A7E271-6294-4546-BA05-6A06776761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69" name="Graphic 68" descr="Back RTL">
          <a:hlinkClick xmlns:r="http://schemas.openxmlformats.org/officeDocument/2006/relationships" r:id="rId3"/>
          <a:extLst>
            <a:ext uri="{FF2B5EF4-FFF2-40B4-BE49-F238E27FC236}">
              <a16:creationId xmlns:a16="http://schemas.microsoft.com/office/drawing/2014/main" id="{03C9CBC1-CA27-4306-9185-63F27FC4BE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0" name="Graphic 69" descr="Back RTL">
          <a:hlinkClick xmlns:r="http://schemas.openxmlformats.org/officeDocument/2006/relationships" r:id="rId6"/>
          <a:extLst>
            <a:ext uri="{FF2B5EF4-FFF2-40B4-BE49-F238E27FC236}">
              <a16:creationId xmlns:a16="http://schemas.microsoft.com/office/drawing/2014/main" id="{A1DDD22F-4014-4F8C-B8BC-2E25A5E79B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71" name="Graphic 70" descr="Back RTL">
          <a:hlinkClick xmlns:r="http://schemas.openxmlformats.org/officeDocument/2006/relationships" r:id="rId3"/>
          <a:extLst>
            <a:ext uri="{FF2B5EF4-FFF2-40B4-BE49-F238E27FC236}">
              <a16:creationId xmlns:a16="http://schemas.microsoft.com/office/drawing/2014/main" id="{DD5A4011-CD39-4F74-8746-D81B131B0DA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35" name="Picture 34">
          <a:hlinkClick xmlns:r="http://schemas.openxmlformats.org/officeDocument/2006/relationships" r:id="rId9"/>
          <a:extLst>
            <a:ext uri="{FF2B5EF4-FFF2-40B4-BE49-F238E27FC236}">
              <a16:creationId xmlns:a16="http://schemas.microsoft.com/office/drawing/2014/main" id="{0D85511F-E1E1-47A7-A3F8-15FC8683C1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B139F125-2D3F-47FC-8CD9-905C1D30F680}"/>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5CBAE776-96B2-4929-9B73-022DEBCA1CB4}"/>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99DA65A5-87AA-41C7-8B4C-0A7DF54917CB}"/>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F08CCEBD-ADAA-40C8-A183-B81619992272}"/>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4370FD1C-B3C2-42DE-A2E5-31D42A6F91B9}"/>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B89CE83A-FA82-4D97-A907-F3AA2C3B29E5}"/>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1D0110D9-7B29-4095-B8C6-1B5AAC0AD2CC}"/>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E1B04683-8FB3-4B03-A0A1-CC9C5777EA9F}"/>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1792318C-7DA4-4F6B-93E7-3EDD045BE84E}"/>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2643B597-2FE3-4AAD-85DB-792940066EF7}"/>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3FF01627-E3B7-45CA-929B-435CFC3D9346}"/>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7F13E71A-10E5-42DF-8EBB-AA6E614F4C4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50BF3A12-B902-40B9-A310-C9A487A522A4}"/>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93E9C25E-4C67-4760-99C7-DA7ADFF9E272}"/>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E3398652-03E6-4195-AEFA-90FC4822AD6E}"/>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9E629612-74EC-4331-A67C-214BB30BE938}"/>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CBA8F930-0DD4-460C-A315-2FD5DD807E36}"/>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1218DDCA-8689-4B24-89FB-C3C2D0B9D6C8}"/>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43669858-EDDF-4228-A85D-6806B8A9BAC7}"/>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D3832257-2589-4486-85E9-AC2D0DC944FA}"/>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1A38C267-0B0A-4207-A397-BB37AAB08DDA}"/>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C078A8FB-8FC3-4406-ADAE-DC4F1161973E}"/>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1049020</xdr:colOff>
      <xdr:row>2</xdr:row>
      <xdr:rowOff>24130</xdr:rowOff>
    </xdr:from>
    <xdr:to>
      <xdr:col>2</xdr:col>
      <xdr:colOff>1449070</xdr:colOff>
      <xdr:row>2</xdr:row>
      <xdr:rowOff>181102</xdr:rowOff>
    </xdr:to>
    <xdr:sp macro="" textlink="">
      <xdr:nvSpPr>
        <xdr:cNvPr id="68" name="Arrow: Right 67">
          <a:extLst>
            <a:ext uri="{FF2B5EF4-FFF2-40B4-BE49-F238E27FC236}">
              <a16:creationId xmlns:a16="http://schemas.microsoft.com/office/drawing/2014/main" id="{B52C60B3-648E-45D4-A969-6244491EDA43}"/>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69" name="Picture 68">
          <a:hlinkClick xmlns:r="http://schemas.openxmlformats.org/officeDocument/2006/relationships" r:id="rId1"/>
          <a:extLst>
            <a:ext uri="{FF2B5EF4-FFF2-40B4-BE49-F238E27FC236}">
              <a16:creationId xmlns:a16="http://schemas.microsoft.com/office/drawing/2014/main" id="{146610FC-3B91-4D8A-8D64-19062B42E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0" name="Graphic 69" descr="Back RTL">
          <a:hlinkClick xmlns:r="http://schemas.openxmlformats.org/officeDocument/2006/relationships" r:id="rId3"/>
          <a:extLst>
            <a:ext uri="{FF2B5EF4-FFF2-40B4-BE49-F238E27FC236}">
              <a16:creationId xmlns:a16="http://schemas.microsoft.com/office/drawing/2014/main" id="{4F96668F-A2EC-4AB7-9DA7-7A1513D6AC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1" name="Graphic 70" descr="Back RTL">
          <a:hlinkClick xmlns:r="http://schemas.openxmlformats.org/officeDocument/2006/relationships" r:id="rId6"/>
          <a:extLst>
            <a:ext uri="{FF2B5EF4-FFF2-40B4-BE49-F238E27FC236}">
              <a16:creationId xmlns:a16="http://schemas.microsoft.com/office/drawing/2014/main" id="{78EA60B5-BEA0-4E22-B144-F2FC7EE5C2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60960</xdr:colOff>
      <xdr:row>15</xdr:row>
      <xdr:rowOff>99061</xdr:rowOff>
    </xdr:to>
    <xdr:pic>
      <xdr:nvPicPr>
        <xdr:cNvPr id="72" name="Graphic 71" descr="Back RTL">
          <a:hlinkClick xmlns:r="http://schemas.openxmlformats.org/officeDocument/2006/relationships" r:id="rId3"/>
          <a:extLst>
            <a:ext uri="{FF2B5EF4-FFF2-40B4-BE49-F238E27FC236}">
              <a16:creationId xmlns:a16="http://schemas.microsoft.com/office/drawing/2014/main" id="{0663CBF5-8F61-4F0C-8EBA-1EC3CDDF85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36" name="Picture 35">
          <a:hlinkClick xmlns:r="http://schemas.openxmlformats.org/officeDocument/2006/relationships" r:id="rId9"/>
          <a:extLst>
            <a:ext uri="{FF2B5EF4-FFF2-40B4-BE49-F238E27FC236}">
              <a16:creationId xmlns:a16="http://schemas.microsoft.com/office/drawing/2014/main" id="{6DEADCA3-6A44-4D25-AA08-7719814FFB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D17BD169-447C-4CFE-9C10-B22C77F46D2A}"/>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28D8A95B-17B6-4861-B386-A1E392F44A82}"/>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44AB9B61-2E87-4DA6-8524-7DFC464A76E7}"/>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E548B723-9EBE-4839-BD4E-12297A0B42D6}"/>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5F6CE7D7-FF0A-4DF8-BF3D-56253E48F25B}"/>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14C38F2E-6AD1-4A56-947A-F5A7096D9A52}"/>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9CD34FC5-8E95-48CA-BF18-4636881D23FE}"/>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F1596711-750A-49A2-BE30-EE6C719892D8}"/>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7871DF64-02E6-4605-8662-00D7ED51F08D}"/>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2128068A-8E37-490A-9349-0C6D1303647A}"/>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13B44064-7ADE-41B2-B2A7-F584E4290706}"/>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410858F0-6FBF-4ABC-87D7-D8EDD4E24E7C}"/>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9767C1C9-5273-4E8B-A9B5-6DC7FCEE6A2F}"/>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EEFEF1EF-9730-4B47-AF60-C9D273C079E1}"/>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1DD20E00-AFCF-4EB9-99D1-568B9CFEFE91}"/>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2C188F0B-A87B-411F-B3EB-E189E7EB3F09}"/>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86988C56-FF05-4860-83A1-43905C63B497}"/>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F70B52BA-ED29-4A36-9B7F-504DDFFA512D}"/>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D21657F3-D61B-40D7-BCBA-5DA47F2A597A}"/>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70804985-F523-406D-9C0E-AF5CA5728BE8}"/>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9C5EE1C8-E765-4264-A007-99F9C7FF6782}"/>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670226E1-A318-44D9-9CD5-483252512B87}"/>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1064260</xdr:colOff>
      <xdr:row>2</xdr:row>
      <xdr:rowOff>24130</xdr:rowOff>
    </xdr:from>
    <xdr:to>
      <xdr:col>2</xdr:col>
      <xdr:colOff>1464310</xdr:colOff>
      <xdr:row>2</xdr:row>
      <xdr:rowOff>181102</xdr:rowOff>
    </xdr:to>
    <xdr:sp macro="" textlink="">
      <xdr:nvSpPr>
        <xdr:cNvPr id="69" name="Arrow: Right 68">
          <a:extLst>
            <a:ext uri="{FF2B5EF4-FFF2-40B4-BE49-F238E27FC236}">
              <a16:creationId xmlns:a16="http://schemas.microsoft.com/office/drawing/2014/main" id="{E44453D1-0FF9-49DA-A79D-7C3AC3920BBD}"/>
            </a:ext>
          </a:extLst>
        </xdr:cNvPr>
        <xdr:cNvSpPr/>
      </xdr:nvSpPr>
      <xdr:spPr>
        <a:xfrm>
          <a:off x="162814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30480</xdr:rowOff>
    </xdr:from>
    <xdr:to>
      <xdr:col>8</xdr:col>
      <xdr:colOff>586740</xdr:colOff>
      <xdr:row>8</xdr:row>
      <xdr:rowOff>144780</xdr:rowOff>
    </xdr:to>
    <xdr:pic>
      <xdr:nvPicPr>
        <xdr:cNvPr id="70" name="Picture 69">
          <a:hlinkClick xmlns:r="http://schemas.openxmlformats.org/officeDocument/2006/relationships" r:id="rId1"/>
          <a:extLst>
            <a:ext uri="{FF2B5EF4-FFF2-40B4-BE49-F238E27FC236}">
              <a16:creationId xmlns:a16="http://schemas.microsoft.com/office/drawing/2014/main" id="{13D2CEC7-326C-4C2F-B906-7FBE505537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8298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1" name="Graphic 70" descr="Back RTL">
          <a:hlinkClick xmlns:r="http://schemas.openxmlformats.org/officeDocument/2006/relationships" r:id="rId3"/>
          <a:extLst>
            <a:ext uri="{FF2B5EF4-FFF2-40B4-BE49-F238E27FC236}">
              <a16:creationId xmlns:a16="http://schemas.microsoft.com/office/drawing/2014/main" id="{78734890-0E7F-428A-9A31-177FC34D64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2" name="Graphic 71" descr="Back RTL">
          <a:hlinkClick xmlns:r="http://schemas.openxmlformats.org/officeDocument/2006/relationships" r:id="rId6"/>
          <a:extLst>
            <a:ext uri="{FF2B5EF4-FFF2-40B4-BE49-F238E27FC236}">
              <a16:creationId xmlns:a16="http://schemas.microsoft.com/office/drawing/2014/main" id="{22927C68-4C04-4648-8270-B6E81C3E5F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53340</xdr:colOff>
      <xdr:row>15</xdr:row>
      <xdr:rowOff>99061</xdr:rowOff>
    </xdr:to>
    <xdr:pic>
      <xdr:nvPicPr>
        <xdr:cNvPr id="73" name="Graphic 72" descr="Back RTL">
          <a:hlinkClick xmlns:r="http://schemas.openxmlformats.org/officeDocument/2006/relationships" r:id="rId3"/>
          <a:extLst>
            <a:ext uri="{FF2B5EF4-FFF2-40B4-BE49-F238E27FC236}">
              <a16:creationId xmlns:a16="http://schemas.microsoft.com/office/drawing/2014/main" id="{FB404B2E-1F89-4494-A141-613F6F5033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9"/>
          <a:extLst>
            <a:ext uri="{FF2B5EF4-FFF2-40B4-BE49-F238E27FC236}">
              <a16:creationId xmlns:a16="http://schemas.microsoft.com/office/drawing/2014/main" id="{88AA4479-C0FB-4AF7-A5F1-9DB4DA3AAF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1E30ADE8-C3E3-42E9-BECF-376BD2478D97}"/>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525780</xdr:colOff>
      <xdr:row>3</xdr:row>
      <xdr:rowOff>152400</xdr:rowOff>
    </xdr:from>
    <xdr:to>
      <xdr:col>11</xdr:col>
      <xdr:colOff>365760</xdr:colOff>
      <xdr:row>5</xdr:row>
      <xdr:rowOff>38100</xdr:rowOff>
    </xdr:to>
    <xdr:sp macro="" textlink="">
      <xdr:nvSpPr>
        <xdr:cNvPr id="3" name="Arrow: Right 2">
          <a:extLst>
            <a:ext uri="{FF2B5EF4-FFF2-40B4-BE49-F238E27FC236}">
              <a16:creationId xmlns:a16="http://schemas.microsoft.com/office/drawing/2014/main" id="{861B978B-6FF5-4395-9CC4-88D764313E22}"/>
            </a:ext>
          </a:extLst>
        </xdr:cNvPr>
        <xdr:cNvSpPr/>
      </xdr:nvSpPr>
      <xdr:spPr>
        <a:xfrm flipH="1">
          <a:off x="7871460" y="122682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5D7F6EC6-1BE0-43C1-8CB0-3D7014B53CFA}"/>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6802FA86-B61E-4767-BE78-C6689E0D4FE3}"/>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CDEF8CD0-A5C8-4547-ACC4-C3E89DDF249F}"/>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2CD9B831-8F7F-4E54-869F-ADE233B99815}"/>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A6AD0E4A-E0D8-4DF4-9A8A-4B125553F4AB}"/>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43CCF19E-3105-4E26-9522-0889B2029AED}"/>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901AD489-92E8-4445-AB61-369EC10D5702}"/>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04EB547B-DDAE-4996-94BB-5A6B559A6C61}"/>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4C455DD7-AB7D-4FC4-A670-44FA0A02C030}"/>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3CF6708F-8B33-4B9E-B726-74273892BC33}"/>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70A45C2B-8C87-41E3-B68A-138D726A9974}"/>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9E6FD5E1-6A0F-409A-97D1-A021026F0002}"/>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7585679C-1B41-4E91-BBC8-F4656554E633}"/>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1E339110-7B6A-44DB-B2BF-E2A66265DC44}"/>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9517AD61-70AC-4DAC-B3FF-A49DF1422267}"/>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3FEB5BE3-C198-4E86-90A5-B6CC973D04A4}"/>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F951F6E5-6FC7-473D-8FCF-7A684E4A1DEE}"/>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4BDAA8D4-560F-4DA7-90B6-53840BC7FFF3}"/>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67D96BB0-1859-401E-8D9B-BDACA1520897}"/>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FD9CD3CC-C607-4560-8C17-A6F87AFDD810}"/>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E6E3842D-53B7-4FB9-9989-C9833FE7E1B5}"/>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1064260</xdr:colOff>
      <xdr:row>2</xdr:row>
      <xdr:rowOff>24130</xdr:rowOff>
    </xdr:from>
    <xdr:to>
      <xdr:col>2</xdr:col>
      <xdr:colOff>1464310</xdr:colOff>
      <xdr:row>2</xdr:row>
      <xdr:rowOff>181102</xdr:rowOff>
    </xdr:to>
    <xdr:sp macro="" textlink="">
      <xdr:nvSpPr>
        <xdr:cNvPr id="70" name="Arrow: Right 69">
          <a:extLst>
            <a:ext uri="{FF2B5EF4-FFF2-40B4-BE49-F238E27FC236}">
              <a16:creationId xmlns:a16="http://schemas.microsoft.com/office/drawing/2014/main" id="{DC41636C-8892-4C2E-9099-C46565AF841E}"/>
            </a:ext>
          </a:extLst>
        </xdr:cNvPr>
        <xdr:cNvSpPr/>
      </xdr:nvSpPr>
      <xdr:spPr>
        <a:xfrm>
          <a:off x="162814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1" name="Picture 70">
          <a:hlinkClick xmlns:r="http://schemas.openxmlformats.org/officeDocument/2006/relationships" r:id="rId1"/>
          <a:extLst>
            <a:ext uri="{FF2B5EF4-FFF2-40B4-BE49-F238E27FC236}">
              <a16:creationId xmlns:a16="http://schemas.microsoft.com/office/drawing/2014/main" id="{C2B5F9E7-E7B9-4C84-A01A-38D2311711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2" name="Graphic 71" descr="Back RTL">
          <a:hlinkClick xmlns:r="http://schemas.openxmlformats.org/officeDocument/2006/relationships" r:id="rId3"/>
          <a:extLst>
            <a:ext uri="{FF2B5EF4-FFF2-40B4-BE49-F238E27FC236}">
              <a16:creationId xmlns:a16="http://schemas.microsoft.com/office/drawing/2014/main" id="{FD3BA777-721A-4EB8-B5AF-A7B686DE8D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3" name="Graphic 72" descr="Back RTL">
          <a:hlinkClick xmlns:r="http://schemas.openxmlformats.org/officeDocument/2006/relationships" r:id="rId6"/>
          <a:extLst>
            <a:ext uri="{FF2B5EF4-FFF2-40B4-BE49-F238E27FC236}">
              <a16:creationId xmlns:a16="http://schemas.microsoft.com/office/drawing/2014/main" id="{5E29D181-64A8-4E7E-A38B-EEE1F4EDD6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45720</xdr:colOff>
      <xdr:row>15</xdr:row>
      <xdr:rowOff>99061</xdr:rowOff>
    </xdr:to>
    <xdr:pic>
      <xdr:nvPicPr>
        <xdr:cNvPr id="74" name="Graphic 73" descr="Back RTL">
          <a:hlinkClick xmlns:r="http://schemas.openxmlformats.org/officeDocument/2006/relationships" r:id="rId3"/>
          <a:extLst>
            <a:ext uri="{FF2B5EF4-FFF2-40B4-BE49-F238E27FC236}">
              <a16:creationId xmlns:a16="http://schemas.microsoft.com/office/drawing/2014/main" id="{5CDC39AC-0DE5-47FB-972B-6FF5B644C6C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9"/>
          <a:extLst>
            <a:ext uri="{FF2B5EF4-FFF2-40B4-BE49-F238E27FC236}">
              <a16:creationId xmlns:a16="http://schemas.microsoft.com/office/drawing/2014/main" id="{861FEB53-CBF1-49C3-B818-58669C293B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C56851D4-8F29-4364-8351-FADAC6C241AB}"/>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49680427-5FD3-45C3-865A-F87D6D09D998}"/>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63186FB6-2F05-4EF4-A2AE-3EBB2D56D228}"/>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82A26FCD-B6B3-4A42-9F84-A07543549E3B}"/>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5C9BBF87-44A0-43F9-A795-17943DECCE7B}"/>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905AFDCF-3754-4EC1-99DE-7F63EA85B34E}"/>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531BD5D0-C005-4E3E-8779-F80BE1914BB1}"/>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A3120548-32B8-40F1-8786-E0B9731E1EF5}"/>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20F555CC-A9D4-460F-9EB9-BAB6EEBE70B6}"/>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05EF314F-4548-495D-AE0A-E1C659E9E30E}"/>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7B0E4816-1F3A-4D6C-9712-2CB902FCBF24}"/>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0CAC0344-7C12-4A79-8E38-ACE50348E546}"/>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1E04E319-C5DD-400E-B87A-6DF82FC19E9A}"/>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A07833E7-E9BF-4ED0-B2EB-369239F0673F}"/>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FFE8011D-0BE6-4F82-878B-9F5D1E0999B7}"/>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4BDEE3A8-91B5-4BC6-9D9A-8663025273EF}"/>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F7C40907-9783-423F-AB4A-09CD16DADA42}"/>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3D75AEC4-3331-4507-B101-C9918AF863A1}"/>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81F755C9-0F7E-4F7B-9075-F03CC841B9E2}"/>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6E62FF48-2D17-4480-AF16-7F101D54AD02}"/>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3A1F5687-196C-4D22-87AB-42B78348F9D5}"/>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CEE5EB2D-0A47-4029-A2AB-5F6E905C3A53}"/>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1056640</xdr:colOff>
      <xdr:row>2</xdr:row>
      <xdr:rowOff>24130</xdr:rowOff>
    </xdr:from>
    <xdr:to>
      <xdr:col>2</xdr:col>
      <xdr:colOff>1456690</xdr:colOff>
      <xdr:row>2</xdr:row>
      <xdr:rowOff>181102</xdr:rowOff>
    </xdr:to>
    <xdr:sp macro="" textlink="">
      <xdr:nvSpPr>
        <xdr:cNvPr id="70" name="Arrow: Right 69">
          <a:extLst>
            <a:ext uri="{FF2B5EF4-FFF2-40B4-BE49-F238E27FC236}">
              <a16:creationId xmlns:a16="http://schemas.microsoft.com/office/drawing/2014/main" id="{217ABC82-46EC-4783-9BE7-4C530FA0C34C}"/>
            </a:ext>
          </a:extLst>
        </xdr:cNvPr>
        <xdr:cNvSpPr/>
      </xdr:nvSpPr>
      <xdr:spPr>
        <a:xfrm>
          <a:off x="162052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1" name="Picture 70">
          <a:hlinkClick xmlns:r="http://schemas.openxmlformats.org/officeDocument/2006/relationships" r:id="rId1"/>
          <a:extLst>
            <a:ext uri="{FF2B5EF4-FFF2-40B4-BE49-F238E27FC236}">
              <a16:creationId xmlns:a16="http://schemas.microsoft.com/office/drawing/2014/main" id="{3A5D2DB7-F752-45F3-ACD7-7FAEF37EA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2" name="Graphic 71" descr="Back RTL">
          <a:hlinkClick xmlns:r="http://schemas.openxmlformats.org/officeDocument/2006/relationships" r:id="rId3"/>
          <a:extLst>
            <a:ext uri="{FF2B5EF4-FFF2-40B4-BE49-F238E27FC236}">
              <a16:creationId xmlns:a16="http://schemas.microsoft.com/office/drawing/2014/main" id="{72F381EF-0F79-4B1A-800B-A7A63656E6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4" name="Graphic 73" descr="Back RTL">
          <a:hlinkClick xmlns:r="http://schemas.openxmlformats.org/officeDocument/2006/relationships" r:id="rId6"/>
          <a:extLst>
            <a:ext uri="{FF2B5EF4-FFF2-40B4-BE49-F238E27FC236}">
              <a16:creationId xmlns:a16="http://schemas.microsoft.com/office/drawing/2014/main" id="{787937F9-78DD-48B6-96CE-E109F95685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45720</xdr:colOff>
      <xdr:row>15</xdr:row>
      <xdr:rowOff>99061</xdr:rowOff>
    </xdr:to>
    <xdr:pic>
      <xdr:nvPicPr>
        <xdr:cNvPr id="75" name="Graphic 74" descr="Back RTL">
          <a:hlinkClick xmlns:r="http://schemas.openxmlformats.org/officeDocument/2006/relationships" r:id="rId3"/>
          <a:extLst>
            <a:ext uri="{FF2B5EF4-FFF2-40B4-BE49-F238E27FC236}">
              <a16:creationId xmlns:a16="http://schemas.microsoft.com/office/drawing/2014/main" id="{D91E7DBA-ABA0-4B28-A80D-54AB1E07A62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9"/>
          <a:extLst>
            <a:ext uri="{FF2B5EF4-FFF2-40B4-BE49-F238E27FC236}">
              <a16:creationId xmlns:a16="http://schemas.microsoft.com/office/drawing/2014/main" id="{464F0D80-0249-4BA0-B5FC-2B9DC3886B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B3DEA411-437C-4851-9C41-B0B03452142D}"/>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EEEA97D0-8CCC-4C43-9C45-736CB9A55F26}"/>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F3A7DB1E-59F4-49D6-8F5A-BE91DA38A6F1}"/>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A3B46A81-F2CB-4069-A758-C626CEE4257D}"/>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EC25015C-DC53-4414-A51B-761062A315DA}"/>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0D610FC2-B1AA-495F-A352-1758E5EE1FE6}"/>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304DE4F1-35BA-4204-9CA9-500B78398FC1}"/>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24534A22-3599-423B-86A9-88B3B55F9BD3}"/>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CDAFF3C3-1FDB-49D4-B690-716FE6C6357E}"/>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0B4F61BD-00D5-46EE-8150-37EDF64A8742}"/>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BF5B92C2-7A8C-42FE-9FA7-38200F79E5FE}"/>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15494560-AA36-48F2-9EBF-D077DE40A7D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76B1A554-208D-46AE-962A-146E13875B7C}"/>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8C370AE3-A814-4B0B-A485-E75B37C4EE5A}"/>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489BDA75-05C8-4345-896D-42B2AFFC59FE}"/>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B3B41689-6752-4C0E-B8C7-ADC316263CCC}"/>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6024C975-6950-4F52-8D20-E67B6E5D2451}"/>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0D41EB37-E1F1-459B-9B79-057338461FB6}"/>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95C62AC6-1C55-42A1-B9CF-C4741D45D8C3}"/>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C9D0D945-5DF6-43EA-A90D-50B0ECF19114}"/>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3B52320B-6899-4CB9-877B-0D413A5D0A6F}"/>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7F5EBA44-6041-4B98-95FF-C2DEE8483FC1}"/>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1056640</xdr:colOff>
      <xdr:row>2</xdr:row>
      <xdr:rowOff>24130</xdr:rowOff>
    </xdr:from>
    <xdr:to>
      <xdr:col>2</xdr:col>
      <xdr:colOff>1456690</xdr:colOff>
      <xdr:row>2</xdr:row>
      <xdr:rowOff>181102</xdr:rowOff>
    </xdr:to>
    <xdr:sp macro="" textlink="">
      <xdr:nvSpPr>
        <xdr:cNvPr id="71" name="Arrow: Right 70">
          <a:extLst>
            <a:ext uri="{FF2B5EF4-FFF2-40B4-BE49-F238E27FC236}">
              <a16:creationId xmlns:a16="http://schemas.microsoft.com/office/drawing/2014/main" id="{DABB36B1-2AD6-470C-AB37-307168EBE9E8}"/>
            </a:ext>
          </a:extLst>
        </xdr:cNvPr>
        <xdr:cNvSpPr/>
      </xdr:nvSpPr>
      <xdr:spPr>
        <a:xfrm>
          <a:off x="162052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2" name="Picture 71">
          <a:hlinkClick xmlns:r="http://schemas.openxmlformats.org/officeDocument/2006/relationships" r:id="rId1"/>
          <a:extLst>
            <a:ext uri="{FF2B5EF4-FFF2-40B4-BE49-F238E27FC236}">
              <a16:creationId xmlns:a16="http://schemas.microsoft.com/office/drawing/2014/main" id="{195BE2D5-C7F2-4162-9535-E3DA047B59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3" name="Graphic 72" descr="Back RTL">
          <a:hlinkClick xmlns:r="http://schemas.openxmlformats.org/officeDocument/2006/relationships" r:id="rId3"/>
          <a:extLst>
            <a:ext uri="{FF2B5EF4-FFF2-40B4-BE49-F238E27FC236}">
              <a16:creationId xmlns:a16="http://schemas.microsoft.com/office/drawing/2014/main" id="{0BA49DFD-6472-4DF7-AAE7-1F46BE5D65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5" name="Graphic 74" descr="Back RTL">
          <a:hlinkClick xmlns:r="http://schemas.openxmlformats.org/officeDocument/2006/relationships" r:id="rId6"/>
          <a:extLst>
            <a:ext uri="{FF2B5EF4-FFF2-40B4-BE49-F238E27FC236}">
              <a16:creationId xmlns:a16="http://schemas.microsoft.com/office/drawing/2014/main" id="{63F71B32-DB5C-49D0-AF55-4DFE311E54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53340</xdr:colOff>
      <xdr:row>15</xdr:row>
      <xdr:rowOff>99061</xdr:rowOff>
    </xdr:to>
    <xdr:pic>
      <xdr:nvPicPr>
        <xdr:cNvPr id="76" name="Graphic 75" descr="Back RTL">
          <a:hlinkClick xmlns:r="http://schemas.openxmlformats.org/officeDocument/2006/relationships" r:id="rId3"/>
          <a:extLst>
            <a:ext uri="{FF2B5EF4-FFF2-40B4-BE49-F238E27FC236}">
              <a16:creationId xmlns:a16="http://schemas.microsoft.com/office/drawing/2014/main" id="{0FFD9566-B6EF-4B63-92EA-D94B8085D3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9"/>
          <a:extLst>
            <a:ext uri="{FF2B5EF4-FFF2-40B4-BE49-F238E27FC236}">
              <a16:creationId xmlns:a16="http://schemas.microsoft.com/office/drawing/2014/main" id="{C8594739-1041-4288-A8B4-142A204F8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35.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7AB6D7AC-A41D-4511-8316-B1D095E16B13}"/>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BECC6602-C7CA-43E8-8D7C-C8FCF28B6B26}"/>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D920A6FA-A6CE-4C8B-AC08-DFFA3826BA3F}"/>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100805CF-6D0C-4B5A-9B01-871B62727AF4}"/>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A5994656-8E41-4412-914B-D7D59C7767F4}"/>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C00A0DDB-A502-4AF9-9491-AD971CC15BD2}"/>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F0F7B073-6D52-4B45-9035-53C8B1160472}"/>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B5329AF9-531A-4B14-B41B-2762EE01263F}"/>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C39C2B46-3B5E-49AD-BE64-E480B65CC32A}"/>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93B5C7C4-3F3F-4F1E-945E-E7B52F7664AF}"/>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91B656DF-5884-4BCB-9A73-7C8160267E1D}"/>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1507C214-455C-41BC-9ED1-445C0B64281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6DE7418B-3F6C-4314-9DC9-88A96CE16EF5}"/>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2624D9D8-7BF7-452C-BF78-6DB14ED75FDB}"/>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95E8F7A3-41F3-4D1F-BFFB-644280BF23A9}"/>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29141EE9-C096-4232-9465-5DCD7D4DBBC7}"/>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16D77832-DA2E-4961-9F96-378908994EBB}"/>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DE65C82F-9334-486F-8619-4BCD4BE1927B}"/>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4CC0F2CA-3285-470D-A34A-5B5A602DC6D1}"/>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E2C7D40B-ACC9-48AA-9E28-2C4C31495C1B}"/>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DD367985-B3B6-4EA4-B2E3-56D8038A5C3F}"/>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65C6E9DF-35E7-4EB8-A6A8-32DD2ECA9600}"/>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1056640</xdr:colOff>
      <xdr:row>2</xdr:row>
      <xdr:rowOff>8890</xdr:rowOff>
    </xdr:from>
    <xdr:to>
      <xdr:col>2</xdr:col>
      <xdr:colOff>1456690</xdr:colOff>
      <xdr:row>2</xdr:row>
      <xdr:rowOff>165862</xdr:rowOff>
    </xdr:to>
    <xdr:sp macro="" textlink="">
      <xdr:nvSpPr>
        <xdr:cNvPr id="72" name="Arrow: Right 71">
          <a:extLst>
            <a:ext uri="{FF2B5EF4-FFF2-40B4-BE49-F238E27FC236}">
              <a16:creationId xmlns:a16="http://schemas.microsoft.com/office/drawing/2014/main" id="{A92493E1-38D7-418D-B392-E5D8B882B07D}"/>
            </a:ext>
          </a:extLst>
        </xdr:cNvPr>
        <xdr:cNvSpPr/>
      </xdr:nvSpPr>
      <xdr:spPr>
        <a:xfrm>
          <a:off x="1620520" y="38989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3" name="Picture 72">
          <a:hlinkClick xmlns:r="http://schemas.openxmlformats.org/officeDocument/2006/relationships" r:id="rId1"/>
          <a:extLst>
            <a:ext uri="{FF2B5EF4-FFF2-40B4-BE49-F238E27FC236}">
              <a16:creationId xmlns:a16="http://schemas.microsoft.com/office/drawing/2014/main" id="{5A4E9B16-7F0A-4D36-98DC-1E57324947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4" name="Graphic 73" descr="Back RTL">
          <a:hlinkClick xmlns:r="http://schemas.openxmlformats.org/officeDocument/2006/relationships" r:id="rId3"/>
          <a:extLst>
            <a:ext uri="{FF2B5EF4-FFF2-40B4-BE49-F238E27FC236}">
              <a16:creationId xmlns:a16="http://schemas.microsoft.com/office/drawing/2014/main" id="{2ECA0EBD-AE4B-46F6-804F-0698894A2D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6" name="Graphic 75" descr="Back RTL">
          <a:hlinkClick xmlns:r="http://schemas.openxmlformats.org/officeDocument/2006/relationships" r:id="rId6"/>
          <a:extLst>
            <a:ext uri="{FF2B5EF4-FFF2-40B4-BE49-F238E27FC236}">
              <a16:creationId xmlns:a16="http://schemas.microsoft.com/office/drawing/2014/main" id="{A3152EEF-F3A3-494F-BF44-B664BD422E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53340</xdr:colOff>
      <xdr:row>15</xdr:row>
      <xdr:rowOff>99061</xdr:rowOff>
    </xdr:to>
    <xdr:pic>
      <xdr:nvPicPr>
        <xdr:cNvPr id="77" name="Graphic 76" descr="Back RTL">
          <a:hlinkClick xmlns:r="http://schemas.openxmlformats.org/officeDocument/2006/relationships" r:id="rId3"/>
          <a:extLst>
            <a:ext uri="{FF2B5EF4-FFF2-40B4-BE49-F238E27FC236}">
              <a16:creationId xmlns:a16="http://schemas.microsoft.com/office/drawing/2014/main" id="{B2A6C622-21AC-4A38-8F48-D39313BD6D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5" name="Picture 24">
          <a:hlinkClick xmlns:r="http://schemas.openxmlformats.org/officeDocument/2006/relationships" r:id="rId9"/>
          <a:extLst>
            <a:ext uri="{FF2B5EF4-FFF2-40B4-BE49-F238E27FC236}">
              <a16:creationId xmlns:a16="http://schemas.microsoft.com/office/drawing/2014/main" id="{AF24FD8A-782C-4185-8B3B-6388EBC8818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BCB4B95B-4C01-4A87-832F-F35ED3C2137C}"/>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C644FF54-0E55-4552-8770-DDEB695656A0}"/>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AA9D54B7-EE3A-4E02-AEA2-D09E07281B92}"/>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F1194DCA-8724-42B0-8E0A-0D62C771A280}"/>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8AA4E02D-4508-4DAA-938A-B396C1AE9C3D}"/>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CCF24149-7113-49C2-8E5F-015BB70A4073}"/>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F3C11635-3F83-43DA-AE61-1AD1AD696A7D}"/>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25226550-F206-4CF9-8B1A-E35A363D4AEE}"/>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74A4F87B-C83D-4C7E-886D-15600B823D13}"/>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C72704D8-324A-4F7C-83FA-F4621E04A392}"/>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6327B3B4-3E5A-4CBE-9AD5-157FF360F2B1}"/>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B7ED58F4-8EBD-493E-9644-F3BB489BA8FC}"/>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708521E1-563C-4C10-9E06-32FA924371F1}"/>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E949F98E-E81F-4EC7-AC72-A6C3FA9979B5}"/>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9E84AEC2-3C28-4882-BB75-CDB8FB7B95A3}"/>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5B3BB6BE-F7C1-45E3-BD1C-AF867565C2DC}"/>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1085CAF4-B5B0-4611-B4F7-EE87EF6480A4}"/>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85564019-1977-40F2-A162-8EBBF9020414}"/>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61163A48-7FC4-445E-A465-B98FEA618E40}"/>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D6A79EEE-BBE9-4537-B178-751111385293}"/>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4B78B57A-EA36-4D72-9C19-21C284E4712D}"/>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7D06AB51-0368-438A-87C0-15868D42658D}"/>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1064260</xdr:colOff>
      <xdr:row>2</xdr:row>
      <xdr:rowOff>16510</xdr:rowOff>
    </xdr:from>
    <xdr:to>
      <xdr:col>2</xdr:col>
      <xdr:colOff>1464310</xdr:colOff>
      <xdr:row>2</xdr:row>
      <xdr:rowOff>173482</xdr:rowOff>
    </xdr:to>
    <xdr:sp macro="" textlink="">
      <xdr:nvSpPr>
        <xdr:cNvPr id="73" name="Arrow: Right 72">
          <a:extLst>
            <a:ext uri="{FF2B5EF4-FFF2-40B4-BE49-F238E27FC236}">
              <a16:creationId xmlns:a16="http://schemas.microsoft.com/office/drawing/2014/main" id="{1DB88B97-643D-4C95-9D36-A0EBB95EBFD1}"/>
            </a:ext>
          </a:extLst>
        </xdr:cNvPr>
        <xdr:cNvSpPr/>
      </xdr:nvSpPr>
      <xdr:spPr>
        <a:xfrm>
          <a:off x="1628140" y="39751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4" name="Picture 73">
          <a:hlinkClick xmlns:r="http://schemas.openxmlformats.org/officeDocument/2006/relationships" r:id="rId1"/>
          <a:extLst>
            <a:ext uri="{FF2B5EF4-FFF2-40B4-BE49-F238E27FC236}">
              <a16:creationId xmlns:a16="http://schemas.microsoft.com/office/drawing/2014/main" id="{BC7C654D-0A28-41DE-A0F2-270D7B37D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5" name="Graphic 74" descr="Back RTL">
          <a:hlinkClick xmlns:r="http://schemas.openxmlformats.org/officeDocument/2006/relationships" r:id="rId3"/>
          <a:extLst>
            <a:ext uri="{FF2B5EF4-FFF2-40B4-BE49-F238E27FC236}">
              <a16:creationId xmlns:a16="http://schemas.microsoft.com/office/drawing/2014/main" id="{6F601401-A57C-47F3-97E0-F53DDE6FE3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11</xdr:col>
      <xdr:colOff>426720</xdr:colOff>
      <xdr:row>12</xdr:row>
      <xdr:rowOff>91440</xdr:rowOff>
    </xdr:from>
    <xdr:to>
      <xdr:col>13</xdr:col>
      <xdr:colOff>77100</xdr:colOff>
      <xdr:row>15</xdr:row>
      <xdr:rowOff>115200</xdr:rowOff>
    </xdr:to>
    <xdr:pic>
      <xdr:nvPicPr>
        <xdr:cNvPr id="77" name="Graphic 76" descr="Back RTL">
          <a:hlinkClick xmlns:r="http://schemas.openxmlformats.org/officeDocument/2006/relationships" r:id="rId6"/>
          <a:extLst>
            <a:ext uri="{FF2B5EF4-FFF2-40B4-BE49-F238E27FC236}">
              <a16:creationId xmlns:a16="http://schemas.microsoft.com/office/drawing/2014/main" id="{FBBD5D9F-382D-4497-9722-88793E7AF94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894320" y="2377440"/>
          <a:ext cx="572400" cy="572400"/>
        </a:xfrm>
        <a:prstGeom prst="rect">
          <a:avLst/>
        </a:prstGeom>
      </xdr:spPr>
    </xdr:pic>
    <xdr:clientData/>
  </xdr:twoCellAnchor>
  <xdr:twoCellAnchor editAs="oneCell">
    <xdr:from>
      <xdr:col>16</xdr:col>
      <xdr:colOff>579120</xdr:colOff>
      <xdr:row>12</xdr:row>
      <xdr:rowOff>136813</xdr:rowOff>
    </xdr:from>
    <xdr:to>
      <xdr:col>18</xdr:col>
      <xdr:colOff>45720</xdr:colOff>
      <xdr:row>15</xdr:row>
      <xdr:rowOff>99061</xdr:rowOff>
    </xdr:to>
    <xdr:pic>
      <xdr:nvPicPr>
        <xdr:cNvPr id="78" name="Graphic 77" descr="Back RTL">
          <a:hlinkClick xmlns:r="http://schemas.openxmlformats.org/officeDocument/2006/relationships" r:id="rId3"/>
          <a:extLst>
            <a:ext uri="{FF2B5EF4-FFF2-40B4-BE49-F238E27FC236}">
              <a16:creationId xmlns:a16="http://schemas.microsoft.com/office/drawing/2014/main" id="{9E6B9D7D-F3D8-46C2-8C31-AF29F4366B2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79" name="Picture 78">
          <a:hlinkClick xmlns:r="http://schemas.openxmlformats.org/officeDocument/2006/relationships" r:id="rId9"/>
          <a:extLst>
            <a:ext uri="{FF2B5EF4-FFF2-40B4-BE49-F238E27FC236}">
              <a16:creationId xmlns:a16="http://schemas.microsoft.com/office/drawing/2014/main" id="{11013C2C-675F-47EB-BCDF-FA1504CD86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39.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8EE24B6A-EB98-482D-95B3-F16CEAD307BC}"/>
            </a:ext>
          </a:extLst>
        </xdr:cNvPr>
        <xdr:cNvSpPr/>
      </xdr:nvSpPr>
      <xdr:spPr>
        <a:xfrm flipH="1">
          <a:off x="7178040" y="143256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345978B0-A3C2-4576-9211-83784EB78253}"/>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48295402-0768-436B-BABF-8E18D6E75080}"/>
            </a:ext>
          </a:extLst>
        </xdr:cNvPr>
        <xdr:cNvSpPr/>
      </xdr:nvSpPr>
      <xdr:spPr>
        <a:xfrm flipH="1">
          <a:off x="1005840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E46C7254-0384-4AB8-B2D2-CEA7237D39FA}"/>
            </a:ext>
          </a:extLst>
        </xdr:cNvPr>
        <xdr:cNvSpPr/>
      </xdr:nvSpPr>
      <xdr:spPr>
        <a:xfrm flipH="1">
          <a:off x="1005840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BCFCBFF0-009F-459F-87D6-C0AA35DC4F23}"/>
            </a:ext>
          </a:extLst>
        </xdr:cNvPr>
        <xdr:cNvSpPr/>
      </xdr:nvSpPr>
      <xdr:spPr>
        <a:xfrm flipH="1">
          <a:off x="1007364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7548F74E-684C-43AE-9F38-3088D978954B}"/>
            </a:ext>
          </a:extLst>
        </xdr:cNvPr>
        <xdr:cNvSpPr/>
      </xdr:nvSpPr>
      <xdr:spPr>
        <a:xfrm flipH="1">
          <a:off x="1005840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0774A727-D63C-4116-8CF2-590D95F176CA}"/>
            </a:ext>
          </a:extLst>
        </xdr:cNvPr>
        <xdr:cNvSpPr/>
      </xdr:nvSpPr>
      <xdr:spPr>
        <a:xfrm flipH="1">
          <a:off x="1005840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3B1084CB-11A1-4B38-8A02-C2D3F7DE3F1F}"/>
            </a:ext>
          </a:extLst>
        </xdr:cNvPr>
        <xdr:cNvSpPr/>
      </xdr:nvSpPr>
      <xdr:spPr>
        <a:xfrm flipH="1">
          <a:off x="1005840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73C92C00-5BF5-4D55-8C91-C88E0728C364}"/>
            </a:ext>
          </a:extLst>
        </xdr:cNvPr>
        <xdr:cNvSpPr/>
      </xdr:nvSpPr>
      <xdr:spPr>
        <a:xfrm flipH="1">
          <a:off x="1005840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CE10DFB3-4A74-407B-AB43-D583CDAB6A72}"/>
            </a:ext>
          </a:extLst>
        </xdr:cNvPr>
        <xdr:cNvSpPr/>
      </xdr:nvSpPr>
      <xdr:spPr>
        <a:xfrm flipH="1">
          <a:off x="1005078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7857ACC2-6839-4C5A-A97D-D9EDD2E9C4A3}"/>
            </a:ext>
          </a:extLst>
        </xdr:cNvPr>
        <xdr:cNvSpPr/>
      </xdr:nvSpPr>
      <xdr:spPr>
        <a:xfrm flipH="1">
          <a:off x="1005840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8D363857-CEAA-4278-8CC4-97BA1FF2157A}"/>
            </a:ext>
          </a:extLst>
        </xdr:cNvPr>
        <xdr:cNvSpPr/>
      </xdr:nvSpPr>
      <xdr:spPr>
        <a:xfrm flipH="1">
          <a:off x="1006602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0132A010-A54E-4F0B-8268-D3DBF38359B8}"/>
            </a:ext>
          </a:extLst>
        </xdr:cNvPr>
        <xdr:cNvSpPr/>
      </xdr:nvSpPr>
      <xdr:spPr>
        <a:xfrm flipH="1">
          <a:off x="1007364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5C7ACE7A-B0F9-4E2D-9DDB-2D22B77B5FA0}"/>
            </a:ext>
          </a:extLst>
        </xdr:cNvPr>
        <xdr:cNvSpPr/>
      </xdr:nvSpPr>
      <xdr:spPr>
        <a:xfrm flipH="1">
          <a:off x="1005078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AC3B747C-D279-4171-A157-DC2F58DE7668}"/>
            </a:ext>
          </a:extLst>
        </xdr:cNvPr>
        <xdr:cNvSpPr/>
      </xdr:nvSpPr>
      <xdr:spPr>
        <a:xfrm flipH="1">
          <a:off x="1006602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6B156C83-C291-4299-9B83-D79BC23A9514}"/>
            </a:ext>
          </a:extLst>
        </xdr:cNvPr>
        <xdr:cNvSpPr/>
      </xdr:nvSpPr>
      <xdr:spPr>
        <a:xfrm flipH="1">
          <a:off x="1006602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11A04A3C-A0BE-40F4-A3C4-ABECFC4488F6}"/>
            </a:ext>
          </a:extLst>
        </xdr:cNvPr>
        <xdr:cNvSpPr/>
      </xdr:nvSpPr>
      <xdr:spPr>
        <a:xfrm flipH="1">
          <a:off x="1006602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AD5E69E7-DE65-4799-B420-E5FD498D902A}"/>
            </a:ext>
          </a:extLst>
        </xdr:cNvPr>
        <xdr:cNvSpPr/>
      </xdr:nvSpPr>
      <xdr:spPr>
        <a:xfrm flipH="1">
          <a:off x="1007364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2C1B4EA3-9899-46EE-ADFB-10438C0ED749}"/>
            </a:ext>
          </a:extLst>
        </xdr:cNvPr>
        <xdr:cNvSpPr/>
      </xdr:nvSpPr>
      <xdr:spPr>
        <a:xfrm flipH="1">
          <a:off x="1005078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7AC74EB4-0338-4D01-80CD-DB3C15DC2C56}"/>
            </a:ext>
          </a:extLst>
        </xdr:cNvPr>
        <xdr:cNvSpPr/>
      </xdr:nvSpPr>
      <xdr:spPr>
        <a:xfrm flipH="1">
          <a:off x="1006602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37735752-E07D-47D1-99AF-33DF28B0AA4A}"/>
            </a:ext>
          </a:extLst>
        </xdr:cNvPr>
        <xdr:cNvSpPr/>
      </xdr:nvSpPr>
      <xdr:spPr>
        <a:xfrm flipH="1">
          <a:off x="1006602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9F134C30-1CC5-4E31-B0FF-0DC077C66A44}"/>
            </a:ext>
          </a:extLst>
        </xdr:cNvPr>
        <xdr:cNvSpPr/>
      </xdr:nvSpPr>
      <xdr:spPr>
        <a:xfrm flipH="1">
          <a:off x="1006602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426720</xdr:colOff>
      <xdr:row>12</xdr:row>
      <xdr:rowOff>83820</xdr:rowOff>
    </xdr:from>
    <xdr:to>
      <xdr:col>13</xdr:col>
      <xdr:colOff>77100</xdr:colOff>
      <xdr:row>15</xdr:row>
      <xdr:rowOff>107580</xdr:rowOff>
    </xdr:to>
    <xdr:pic>
      <xdr:nvPicPr>
        <xdr:cNvPr id="28" name="Graphic 27" descr="Back RTL">
          <a:hlinkClick xmlns:r="http://schemas.openxmlformats.org/officeDocument/2006/relationships" r:id="rId1"/>
          <a:extLst>
            <a:ext uri="{FF2B5EF4-FFF2-40B4-BE49-F238E27FC236}">
              <a16:creationId xmlns:a16="http://schemas.microsoft.com/office/drawing/2014/main" id="{40B4FF25-0688-449E-AE85-3C9C223B64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4320" y="2369820"/>
          <a:ext cx="572400" cy="572400"/>
        </a:xfrm>
        <a:prstGeom prst="rect">
          <a:avLst/>
        </a:prstGeom>
      </xdr:spPr>
    </xdr:pic>
    <xdr:clientData/>
  </xdr:twoCellAnchor>
  <xdr:twoCellAnchor editAs="oneCell">
    <xdr:from>
      <xdr:col>16</xdr:col>
      <xdr:colOff>594360</xdr:colOff>
      <xdr:row>12</xdr:row>
      <xdr:rowOff>136813</xdr:rowOff>
    </xdr:from>
    <xdr:to>
      <xdr:col>18</xdr:col>
      <xdr:colOff>45720</xdr:colOff>
      <xdr:row>15</xdr:row>
      <xdr:rowOff>99061</xdr:rowOff>
    </xdr:to>
    <xdr:pic>
      <xdr:nvPicPr>
        <xdr:cNvPr id="30" name="Graphic 29" descr="Back RTL">
          <a:hlinkClick xmlns:r="http://schemas.openxmlformats.org/officeDocument/2006/relationships" r:id="rId4"/>
          <a:extLst>
            <a:ext uri="{FF2B5EF4-FFF2-40B4-BE49-F238E27FC236}">
              <a16:creationId xmlns:a16="http://schemas.microsoft.com/office/drawing/2014/main" id="{7B2D808C-6160-47A2-83E5-8B0A16AEA6F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637520" y="248377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24" name="Arrow: Right 23">
          <a:extLst>
            <a:ext uri="{FF2B5EF4-FFF2-40B4-BE49-F238E27FC236}">
              <a16:creationId xmlns:a16="http://schemas.microsoft.com/office/drawing/2014/main" id="{C5215E8A-58CB-4924-AB92-81B4F24483CE}"/>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0</xdr:col>
      <xdr:colOff>0</xdr:colOff>
      <xdr:row>2</xdr:row>
      <xdr:rowOff>137390</xdr:rowOff>
    </xdr:from>
    <xdr:to>
      <xdr:col>1</xdr:col>
      <xdr:colOff>82355</xdr:colOff>
      <xdr:row>4</xdr:row>
      <xdr:rowOff>47990</xdr:rowOff>
    </xdr:to>
    <xdr:pic>
      <xdr:nvPicPr>
        <xdr:cNvPr id="26" name="Graphic 25" descr="Back RTL">
          <a:hlinkClick xmlns:r="http://schemas.openxmlformats.org/officeDocument/2006/relationships" r:id="rId4"/>
          <a:extLst>
            <a:ext uri="{FF2B5EF4-FFF2-40B4-BE49-F238E27FC236}">
              <a16:creationId xmlns:a16="http://schemas.microsoft.com/office/drawing/2014/main" id="{F846A37D-8435-461C-85A0-3D49FF1332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518390"/>
          <a:ext cx="326195" cy="291600"/>
        </a:xfrm>
        <a:prstGeom prst="rect">
          <a:avLst/>
        </a:prstGeom>
      </xdr:spPr>
    </xdr:pic>
    <xdr:clientData/>
  </xdr:twoCellAnchor>
  <xdr:twoCellAnchor editAs="oneCell">
    <xdr:from>
      <xdr:col>10</xdr:col>
      <xdr:colOff>15240</xdr:colOff>
      <xdr:row>2</xdr:row>
      <xdr:rowOff>7620</xdr:rowOff>
    </xdr:from>
    <xdr:to>
      <xdr:col>10</xdr:col>
      <xdr:colOff>442571</xdr:colOff>
      <xdr:row>2</xdr:row>
      <xdr:rowOff>172323</xdr:rowOff>
    </xdr:to>
    <xdr:pic>
      <xdr:nvPicPr>
        <xdr:cNvPr id="27" name="Picture 26">
          <a:hlinkClick xmlns:r="http://schemas.openxmlformats.org/officeDocument/2006/relationships" r:id="rId7"/>
          <a:extLst>
            <a:ext uri="{FF2B5EF4-FFF2-40B4-BE49-F238E27FC236}">
              <a16:creationId xmlns:a16="http://schemas.microsoft.com/office/drawing/2014/main" id="{CD16AE1E-43D5-456D-9026-6CAC9552CF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18020" y="388620"/>
          <a:ext cx="427331" cy="164703"/>
        </a:xfrm>
        <a:prstGeom prst="rect">
          <a:avLst/>
        </a:prstGeom>
        <a:solidFill>
          <a:srgbClr val="ED7D31"/>
        </a:solidFill>
        <a:scene3d>
          <a:camera prst="orthographicFront"/>
          <a:lightRig rig="threePt" dir="t"/>
        </a:scene3d>
        <a:sp3d>
          <a:bevelT/>
        </a:sp3d>
      </xdr:spPr>
    </xdr:pic>
    <xdr:clientData/>
  </xdr:twoCellAnchor>
  <xdr:twoCellAnchor editAs="oneCell">
    <xdr:from>
      <xdr:col>7</xdr:col>
      <xdr:colOff>38100</xdr:colOff>
      <xdr:row>5</xdr:row>
      <xdr:rowOff>45720</xdr:rowOff>
    </xdr:from>
    <xdr:to>
      <xdr:col>8</xdr:col>
      <xdr:colOff>571500</xdr:colOff>
      <xdr:row>8</xdr:row>
      <xdr:rowOff>152400</xdr:rowOff>
    </xdr:to>
    <xdr:pic>
      <xdr:nvPicPr>
        <xdr:cNvPr id="29" name="Picture 28">
          <a:hlinkClick xmlns:r="http://schemas.openxmlformats.org/officeDocument/2006/relationships" r:id="rId9"/>
          <a:extLst>
            <a:ext uri="{FF2B5EF4-FFF2-40B4-BE49-F238E27FC236}">
              <a16:creationId xmlns:a16="http://schemas.microsoft.com/office/drawing/2014/main" id="{911889B4-24D6-40A5-8AEB-4A65CD78336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265420" y="998220"/>
          <a:ext cx="1143000" cy="678180"/>
        </a:xfrm>
        <a:prstGeom prst="rect">
          <a:avLst/>
        </a:prstGeom>
        <a:scene3d>
          <a:camera prst="orthographicFront"/>
          <a:lightRig rig="threePt" dir="t"/>
        </a:scene3d>
        <a:sp3d prstMaterial="dkEdge">
          <a:bevelT/>
        </a:sp3d>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E76455AE-0DFA-45E6-B36A-13171E931FAC}"/>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1BDDC155-02D5-4F35-B8EA-B564F8D2E960}"/>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49ED8F35-088C-453A-977A-80B5A2DF3F3C}"/>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2B804A91-71BC-46C2-BDA0-06E9CF9F7969}"/>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300F874E-7C83-4E09-A428-6ED7736C8899}"/>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1A43DEF4-168D-4719-A846-A7D37704890C}"/>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69638275-8FF4-413E-BF85-28E44722FCFF}"/>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47EF555F-D65E-4128-BB75-AEBF7897F1E9}"/>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09FBB5C3-E7FD-4260-B0BC-091EA4082F61}"/>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3A19A54D-C93D-4B2E-8141-B6BBF5EB1E88}"/>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330266A4-E1A0-4A7E-93B9-0B2BE120A189}"/>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88EFF3F1-EBC6-4098-9E74-334F7C51D635}"/>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CEF3A9AE-C6DD-4977-AD4D-49028034A92E}"/>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4E46CC2D-CCCA-471A-9BB4-60F2721152EB}"/>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EC404238-4700-42F8-95E8-CCF31499C208}"/>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EBE5D623-9685-464F-BC9A-0E2B49D171AF}"/>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80ACCE06-CA8B-4097-BB68-D1DFBFEF1D17}"/>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D984CA4C-F575-41A1-9B55-3D3C4A0ABE9F}"/>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59D535D6-D0DB-4CF2-BBAF-17F84EFF9B80}"/>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48898A61-4CB9-4A81-813D-831ADBF226CF}"/>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598BDC94-30EF-4307-9AE2-F6FB0517DC6C}"/>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2</xdr:col>
      <xdr:colOff>1056640</xdr:colOff>
      <xdr:row>2</xdr:row>
      <xdr:rowOff>24130</xdr:rowOff>
    </xdr:from>
    <xdr:to>
      <xdr:col>2</xdr:col>
      <xdr:colOff>1456690</xdr:colOff>
      <xdr:row>2</xdr:row>
      <xdr:rowOff>181102</xdr:rowOff>
    </xdr:to>
    <xdr:sp macro="" textlink="">
      <xdr:nvSpPr>
        <xdr:cNvPr id="74" name="Arrow: Right 73">
          <a:extLst>
            <a:ext uri="{FF2B5EF4-FFF2-40B4-BE49-F238E27FC236}">
              <a16:creationId xmlns:a16="http://schemas.microsoft.com/office/drawing/2014/main" id="{01C11156-223A-4BDB-BF13-33967BA433AE}"/>
            </a:ext>
          </a:extLst>
        </xdr:cNvPr>
        <xdr:cNvSpPr/>
      </xdr:nvSpPr>
      <xdr:spPr>
        <a:xfrm>
          <a:off x="162052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152400</xdr:rowOff>
    </xdr:to>
    <xdr:pic>
      <xdr:nvPicPr>
        <xdr:cNvPr id="75" name="Picture 74">
          <a:hlinkClick xmlns:r="http://schemas.openxmlformats.org/officeDocument/2006/relationships" r:id="rId1"/>
          <a:extLst>
            <a:ext uri="{FF2B5EF4-FFF2-40B4-BE49-F238E27FC236}">
              <a16:creationId xmlns:a16="http://schemas.microsoft.com/office/drawing/2014/main" id="{5F9864AF-6C7C-4D78-AB7B-CC22807850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180" y="990600"/>
          <a:ext cx="1173480" cy="685800"/>
        </a:xfrm>
        <a:prstGeom prst="rect">
          <a:avLst/>
        </a:prstGeom>
        <a:scene3d>
          <a:camera prst="orthographicFront"/>
          <a:lightRig rig="threePt" dir="t"/>
        </a:scene3d>
        <a:sp3d prstMaterial="dkEdge">
          <a:bevelT/>
        </a:sp3d>
      </xdr:spPr>
    </xdr:pic>
    <xdr:clientData/>
  </xdr:twoCellAnchor>
  <xdr:twoCellAnchor editAs="oneCell">
    <xdr:from>
      <xdr:col>0</xdr:col>
      <xdr:colOff>15239</xdr:colOff>
      <xdr:row>2</xdr:row>
      <xdr:rowOff>144780</xdr:rowOff>
    </xdr:from>
    <xdr:to>
      <xdr:col>1</xdr:col>
      <xdr:colOff>95702</xdr:colOff>
      <xdr:row>4</xdr:row>
      <xdr:rowOff>53688</xdr:rowOff>
    </xdr:to>
    <xdr:pic>
      <xdr:nvPicPr>
        <xdr:cNvPr id="76" name="Graphic 75" descr="Back RTL">
          <a:hlinkClick xmlns:r="http://schemas.openxmlformats.org/officeDocument/2006/relationships" r:id="rId3"/>
          <a:extLst>
            <a:ext uri="{FF2B5EF4-FFF2-40B4-BE49-F238E27FC236}">
              <a16:creationId xmlns:a16="http://schemas.microsoft.com/office/drawing/2014/main" id="{DB3BB203-EC8D-4D33-AC78-EA8D570314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5239" y="525780"/>
          <a:ext cx="324303" cy="289908"/>
        </a:xfrm>
        <a:prstGeom prst="rect">
          <a:avLst/>
        </a:prstGeom>
      </xdr:spPr>
    </xdr:pic>
    <xdr:clientData/>
  </xdr:twoCellAnchor>
  <xdr:twoCellAnchor editAs="oneCell">
    <xdr:from>
      <xdr:col>16</xdr:col>
      <xdr:colOff>579120</xdr:colOff>
      <xdr:row>12</xdr:row>
      <xdr:rowOff>136813</xdr:rowOff>
    </xdr:from>
    <xdr:to>
      <xdr:col>18</xdr:col>
      <xdr:colOff>53340</xdr:colOff>
      <xdr:row>15</xdr:row>
      <xdr:rowOff>99061</xdr:rowOff>
    </xdr:to>
    <xdr:pic>
      <xdr:nvPicPr>
        <xdr:cNvPr id="79" name="Graphic 78" descr="Back RTL">
          <a:hlinkClick xmlns:r="http://schemas.openxmlformats.org/officeDocument/2006/relationships" r:id="rId3"/>
          <a:extLst>
            <a:ext uri="{FF2B5EF4-FFF2-40B4-BE49-F238E27FC236}">
              <a16:creationId xmlns:a16="http://schemas.microsoft.com/office/drawing/2014/main" id="{CFB5B572-9EC9-4250-99FB-0928310D4ED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0797540" y="2422813"/>
          <a:ext cx="571500" cy="51088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80" name="Picture 79">
          <a:hlinkClick xmlns:r="http://schemas.openxmlformats.org/officeDocument/2006/relationships" r:id="rId6"/>
          <a:extLst>
            <a:ext uri="{FF2B5EF4-FFF2-40B4-BE49-F238E27FC236}">
              <a16:creationId xmlns:a16="http://schemas.microsoft.com/office/drawing/2014/main" id="{C149F90B-C8AA-4178-95EF-896D77681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41.xml><?xml version="1.0" encoding="utf-8"?>
<xdr:wsDr xmlns:xdr="http://schemas.openxmlformats.org/drawingml/2006/spreadsheetDrawing" xmlns:a="http://schemas.openxmlformats.org/drawingml/2006/main">
  <xdr:twoCellAnchor>
    <xdr:from>
      <xdr:col>9</xdr:col>
      <xdr:colOff>502920</xdr:colOff>
      <xdr:row>6</xdr:row>
      <xdr:rowOff>0</xdr:rowOff>
    </xdr:from>
    <xdr:to>
      <xdr:col>10</xdr:col>
      <xdr:colOff>342900</xdr:colOff>
      <xdr:row>7</xdr:row>
      <xdr:rowOff>68580</xdr:rowOff>
    </xdr:to>
    <xdr:sp macro="" textlink="">
      <xdr:nvSpPr>
        <xdr:cNvPr id="2" name="Arrow: Right 1">
          <a:extLst>
            <a:ext uri="{FF2B5EF4-FFF2-40B4-BE49-F238E27FC236}">
              <a16:creationId xmlns:a16="http://schemas.microsoft.com/office/drawing/2014/main" id="{023CC64F-06A3-4125-9776-E6417F667FAC}"/>
            </a:ext>
          </a:extLst>
        </xdr:cNvPr>
        <xdr:cNvSpPr/>
      </xdr:nvSpPr>
      <xdr:spPr>
        <a:xfrm flipH="1">
          <a:off x="7178040" y="161544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502920</xdr:colOff>
      <xdr:row>5</xdr:row>
      <xdr:rowOff>0</xdr:rowOff>
    </xdr:from>
    <xdr:to>
      <xdr:col>11</xdr:col>
      <xdr:colOff>342900</xdr:colOff>
      <xdr:row>6</xdr:row>
      <xdr:rowOff>68580</xdr:rowOff>
    </xdr:to>
    <xdr:sp macro="" textlink="">
      <xdr:nvSpPr>
        <xdr:cNvPr id="2" name="Arrow: Right 1">
          <a:extLst>
            <a:ext uri="{FF2B5EF4-FFF2-40B4-BE49-F238E27FC236}">
              <a16:creationId xmlns:a16="http://schemas.microsoft.com/office/drawing/2014/main" id="{926C46CE-7B31-408B-8253-DCC4617901AD}"/>
            </a:ext>
          </a:extLst>
        </xdr:cNvPr>
        <xdr:cNvSpPr/>
      </xdr:nvSpPr>
      <xdr:spPr>
        <a:xfrm flipH="1">
          <a:off x="7787640" y="124968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F7EBC3AA-4D81-40AF-BACC-8B20F5386395}"/>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6DB1E198-46FD-4985-952B-88A565A73F25}"/>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C10FCDDB-FA86-4FC3-A3AA-6C0AB5AA9DF6}"/>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824F0AB0-02C5-4824-AC4D-FEBC4F65117A}"/>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0FF7BE12-6A28-4E7B-A1E5-356ABD43184E}"/>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A6555095-88C1-41E0-9EC5-1A8028C79255}"/>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124B8564-A8DA-43C3-B412-C103101040F4}"/>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BCCB388C-DC3D-4C81-A98A-4711C7A3A11D}"/>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AB1F7324-3176-418A-BEBF-932707E8EAF6}"/>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73FBE9CB-9DA7-45C5-9869-4EBBA1FF03EF}"/>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6CB98EB9-33F1-4ACF-ABFE-CB7852CCDA4B}"/>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AAF53681-7333-4843-BCA8-658E317960B8}"/>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150E4FE1-6F66-4CCA-BAD0-39B105941E7A}"/>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A3074D93-E28D-44C3-B396-E70910756F97}"/>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8BC8E669-859E-4501-A8AC-3F0B25D20D97}"/>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FEA071F1-F164-40F6-B00D-2008045DBD2D}"/>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DF1BDB90-77A2-4473-98BE-7C54923CB82C}"/>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55BF62BE-A288-4708-887C-1F98AC24A289}"/>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D0054AC3-990A-46EC-8087-E2563EC85530}"/>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D3BA39D3-EF0E-4482-8C4A-9676973AADA2}"/>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BAD32F60-F0C7-474C-970B-15AB9C7D11E5}"/>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411480</xdr:colOff>
      <xdr:row>12</xdr:row>
      <xdr:rowOff>83820</xdr:rowOff>
    </xdr:from>
    <xdr:to>
      <xdr:col>13</xdr:col>
      <xdr:colOff>61860</xdr:colOff>
      <xdr:row>15</xdr:row>
      <xdr:rowOff>107580</xdr:rowOff>
    </xdr:to>
    <xdr:pic>
      <xdr:nvPicPr>
        <xdr:cNvPr id="43" name="Graphic 42" descr="Back RTL">
          <a:hlinkClick xmlns:r="http://schemas.openxmlformats.org/officeDocument/2006/relationships" r:id="rId1"/>
          <a:extLst>
            <a:ext uri="{FF2B5EF4-FFF2-40B4-BE49-F238E27FC236}">
              <a16:creationId xmlns:a16="http://schemas.microsoft.com/office/drawing/2014/main" id="{89828D01-94E2-4D00-9289-4B8003008B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71460" y="2293620"/>
          <a:ext cx="572400" cy="572400"/>
        </a:xfrm>
        <a:prstGeom prst="rect">
          <a:avLst/>
        </a:prstGeom>
      </xdr:spPr>
    </xdr:pic>
    <xdr:clientData/>
  </xdr:twoCellAnchor>
  <xdr:twoCellAnchor editAs="oneCell">
    <xdr:from>
      <xdr:col>16</xdr:col>
      <xdr:colOff>571500</xdr:colOff>
      <xdr:row>12</xdr:row>
      <xdr:rowOff>129193</xdr:rowOff>
    </xdr:from>
    <xdr:to>
      <xdr:col>18</xdr:col>
      <xdr:colOff>30480</xdr:colOff>
      <xdr:row>15</xdr:row>
      <xdr:rowOff>91441</xdr:rowOff>
    </xdr:to>
    <xdr:pic>
      <xdr:nvPicPr>
        <xdr:cNvPr id="44" name="Graphic 43" descr="Back RTL">
          <a:hlinkClick xmlns:r="http://schemas.openxmlformats.org/officeDocument/2006/relationships" r:id="rId4"/>
          <a:extLst>
            <a:ext uri="{FF2B5EF4-FFF2-40B4-BE49-F238E27FC236}">
              <a16:creationId xmlns:a16="http://schemas.microsoft.com/office/drawing/2014/main" id="{CC97742F-BA39-4C92-B3FD-4F757ACA03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789920" y="241519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26" name="Arrow: Right 25">
          <a:extLst>
            <a:ext uri="{FF2B5EF4-FFF2-40B4-BE49-F238E27FC236}">
              <a16:creationId xmlns:a16="http://schemas.microsoft.com/office/drawing/2014/main" id="{612AAF84-8E58-406A-8C13-06A462E02704}"/>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45720</xdr:rowOff>
    </xdr:from>
    <xdr:to>
      <xdr:col>8</xdr:col>
      <xdr:colOff>586740</xdr:colOff>
      <xdr:row>8</xdr:row>
      <xdr:rowOff>152400</xdr:rowOff>
    </xdr:to>
    <xdr:pic>
      <xdr:nvPicPr>
        <xdr:cNvPr id="27" name="Picture 26">
          <a:hlinkClick xmlns:r="http://schemas.openxmlformats.org/officeDocument/2006/relationships" r:id="rId7"/>
          <a:extLst>
            <a:ext uri="{FF2B5EF4-FFF2-40B4-BE49-F238E27FC236}">
              <a16:creationId xmlns:a16="http://schemas.microsoft.com/office/drawing/2014/main" id="{4B01CD20-B1F1-48E0-956C-655E0648163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0180" y="998220"/>
          <a:ext cx="1173480" cy="678180"/>
        </a:xfrm>
        <a:prstGeom prst="rect">
          <a:avLst/>
        </a:prstGeom>
        <a:scene3d>
          <a:camera prst="orthographicFront"/>
          <a:lightRig rig="threePt" dir="t"/>
        </a:scene3d>
        <a:sp3d prstMaterial="dkEdge">
          <a:bevelT/>
        </a:sp3d>
      </xdr:spPr>
    </xdr:pic>
    <xdr:clientData/>
  </xdr:twoCellAnchor>
  <xdr:twoCellAnchor editAs="oneCell">
    <xdr:from>
      <xdr:col>0</xdr:col>
      <xdr:colOff>0</xdr:colOff>
      <xdr:row>2</xdr:row>
      <xdr:rowOff>137160</xdr:rowOff>
    </xdr:from>
    <xdr:to>
      <xdr:col>1</xdr:col>
      <xdr:colOff>80463</xdr:colOff>
      <xdr:row>4</xdr:row>
      <xdr:rowOff>46068</xdr:rowOff>
    </xdr:to>
    <xdr:pic>
      <xdr:nvPicPr>
        <xdr:cNvPr id="31" name="Graphic 30" descr="Back RTL">
          <a:hlinkClick xmlns:r="http://schemas.openxmlformats.org/officeDocument/2006/relationships" r:id="rId4"/>
          <a:extLst>
            <a:ext uri="{FF2B5EF4-FFF2-40B4-BE49-F238E27FC236}">
              <a16:creationId xmlns:a16="http://schemas.microsoft.com/office/drawing/2014/main" id="{BDE390C4-517B-4913-AD6F-08576F2FA6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518160"/>
          <a:ext cx="324303" cy="289908"/>
        </a:xfrm>
        <a:prstGeom prst="rect">
          <a:avLst/>
        </a:prstGeom>
      </xdr:spPr>
    </xdr:pic>
    <xdr:clientData/>
  </xdr:twoCellAnchor>
  <xdr:twoCellAnchor editAs="oneCell">
    <xdr:from>
      <xdr:col>10</xdr:col>
      <xdr:colOff>7620</xdr:colOff>
      <xdr:row>2</xdr:row>
      <xdr:rowOff>7620</xdr:rowOff>
    </xdr:from>
    <xdr:to>
      <xdr:col>10</xdr:col>
      <xdr:colOff>434951</xdr:colOff>
      <xdr:row>2</xdr:row>
      <xdr:rowOff>172323</xdr:rowOff>
    </xdr:to>
    <xdr:pic>
      <xdr:nvPicPr>
        <xdr:cNvPr id="29" name="Picture 28">
          <a:hlinkClick xmlns:r="http://schemas.openxmlformats.org/officeDocument/2006/relationships" r:id="rId9"/>
          <a:extLst>
            <a:ext uri="{FF2B5EF4-FFF2-40B4-BE49-F238E27FC236}">
              <a16:creationId xmlns:a16="http://schemas.microsoft.com/office/drawing/2014/main" id="{0E0F3487-C3E9-4889-83F4-E7500BE06B2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10400" y="38862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916090D7-AC44-4330-B50E-EFB334D755F5}"/>
            </a:ext>
          </a:extLst>
        </xdr:cNvPr>
        <xdr:cNvSpPr/>
      </xdr:nvSpPr>
      <xdr:spPr>
        <a:xfrm flipH="1">
          <a:off x="7787640" y="124968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259080</xdr:colOff>
      <xdr:row>51</xdr:row>
      <xdr:rowOff>175260</xdr:rowOff>
    </xdr:to>
    <xdr:sp macro="" textlink="">
      <xdr:nvSpPr>
        <xdr:cNvPr id="3" name="Arrow: Right 2">
          <a:extLst>
            <a:ext uri="{FF2B5EF4-FFF2-40B4-BE49-F238E27FC236}">
              <a16:creationId xmlns:a16="http://schemas.microsoft.com/office/drawing/2014/main" id="{A9D2AC37-1156-48AE-9F33-BFBA8CA2CEEC}"/>
            </a:ext>
          </a:extLst>
        </xdr:cNvPr>
        <xdr:cNvSpPr/>
      </xdr:nvSpPr>
      <xdr:spPr>
        <a:xfrm flipH="1">
          <a:off x="0" y="10599420"/>
          <a:ext cx="243840" cy="175260"/>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7620</xdr:colOff>
      <xdr:row>53</xdr:row>
      <xdr:rowOff>144780</xdr:rowOff>
    </xdr:from>
    <xdr:to>
      <xdr:col>16</xdr:col>
      <xdr:colOff>457200</xdr:colOff>
      <xdr:row>55</xdr:row>
      <xdr:rowOff>68580</xdr:rowOff>
    </xdr:to>
    <xdr:sp macro="" textlink="">
      <xdr:nvSpPr>
        <xdr:cNvPr id="4" name="Arrow: Right 3">
          <a:extLst>
            <a:ext uri="{FF2B5EF4-FFF2-40B4-BE49-F238E27FC236}">
              <a16:creationId xmlns:a16="http://schemas.microsoft.com/office/drawing/2014/main" id="{6433AF2B-52D1-4589-87AD-8564FA0E77AF}"/>
            </a:ext>
          </a:extLst>
        </xdr:cNvPr>
        <xdr:cNvSpPr/>
      </xdr:nvSpPr>
      <xdr:spPr>
        <a:xfrm flipH="1">
          <a:off x="10066020" y="10782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93</xdr:row>
      <xdr:rowOff>129540</xdr:rowOff>
    </xdr:from>
    <xdr:to>
      <xdr:col>16</xdr:col>
      <xdr:colOff>457200</xdr:colOff>
      <xdr:row>95</xdr:row>
      <xdr:rowOff>53340</xdr:rowOff>
    </xdr:to>
    <xdr:sp macro="" textlink="">
      <xdr:nvSpPr>
        <xdr:cNvPr id="5" name="Arrow: Right 4">
          <a:extLst>
            <a:ext uri="{FF2B5EF4-FFF2-40B4-BE49-F238E27FC236}">
              <a16:creationId xmlns:a16="http://schemas.microsoft.com/office/drawing/2014/main" id="{A187D86A-F523-4A60-BD73-CB291D3A4120}"/>
            </a:ext>
          </a:extLst>
        </xdr:cNvPr>
        <xdr:cNvSpPr/>
      </xdr:nvSpPr>
      <xdr:spPr>
        <a:xfrm flipH="1">
          <a:off x="10066020" y="109651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133</xdr:row>
      <xdr:rowOff>137160</xdr:rowOff>
    </xdr:from>
    <xdr:to>
      <xdr:col>16</xdr:col>
      <xdr:colOff>472440</xdr:colOff>
      <xdr:row>135</xdr:row>
      <xdr:rowOff>60960</xdr:rowOff>
    </xdr:to>
    <xdr:sp macro="" textlink="">
      <xdr:nvSpPr>
        <xdr:cNvPr id="6" name="Arrow: Right 5">
          <a:extLst>
            <a:ext uri="{FF2B5EF4-FFF2-40B4-BE49-F238E27FC236}">
              <a16:creationId xmlns:a16="http://schemas.microsoft.com/office/drawing/2014/main" id="{6FCDFD33-F66A-4616-BC4F-7A3C40D7EC21}"/>
            </a:ext>
          </a:extLst>
        </xdr:cNvPr>
        <xdr:cNvSpPr/>
      </xdr:nvSpPr>
      <xdr:spPr>
        <a:xfrm flipH="1">
          <a:off x="10081260" y="111404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173</xdr:row>
      <xdr:rowOff>121920</xdr:rowOff>
    </xdr:from>
    <xdr:to>
      <xdr:col>16</xdr:col>
      <xdr:colOff>457200</xdr:colOff>
      <xdr:row>175</xdr:row>
      <xdr:rowOff>60960</xdr:rowOff>
    </xdr:to>
    <xdr:sp macro="" textlink="">
      <xdr:nvSpPr>
        <xdr:cNvPr id="7" name="Arrow: Right 6">
          <a:extLst>
            <a:ext uri="{FF2B5EF4-FFF2-40B4-BE49-F238E27FC236}">
              <a16:creationId xmlns:a16="http://schemas.microsoft.com/office/drawing/2014/main" id="{B3C69AD8-3F00-4184-904D-3EAC28E5993E}"/>
            </a:ext>
          </a:extLst>
        </xdr:cNvPr>
        <xdr:cNvSpPr/>
      </xdr:nvSpPr>
      <xdr:spPr>
        <a:xfrm flipH="1">
          <a:off x="10066020" y="113157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213</xdr:row>
      <xdr:rowOff>121920</xdr:rowOff>
    </xdr:from>
    <xdr:to>
      <xdr:col>16</xdr:col>
      <xdr:colOff>457200</xdr:colOff>
      <xdr:row>215</xdr:row>
      <xdr:rowOff>45720</xdr:rowOff>
    </xdr:to>
    <xdr:sp macro="" textlink="">
      <xdr:nvSpPr>
        <xdr:cNvPr id="8" name="Arrow: Right 7">
          <a:extLst>
            <a:ext uri="{FF2B5EF4-FFF2-40B4-BE49-F238E27FC236}">
              <a16:creationId xmlns:a16="http://schemas.microsoft.com/office/drawing/2014/main" id="{7CB1D647-5197-407F-9DE7-62DBB358533A}"/>
            </a:ext>
          </a:extLst>
        </xdr:cNvPr>
        <xdr:cNvSpPr/>
      </xdr:nvSpPr>
      <xdr:spPr>
        <a:xfrm flipH="1">
          <a:off x="10066020" y="114909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253</xdr:row>
      <xdr:rowOff>121920</xdr:rowOff>
    </xdr:from>
    <xdr:to>
      <xdr:col>16</xdr:col>
      <xdr:colOff>457200</xdr:colOff>
      <xdr:row>255</xdr:row>
      <xdr:rowOff>60960</xdr:rowOff>
    </xdr:to>
    <xdr:sp macro="" textlink="">
      <xdr:nvSpPr>
        <xdr:cNvPr id="9" name="Arrow: Right 8">
          <a:extLst>
            <a:ext uri="{FF2B5EF4-FFF2-40B4-BE49-F238E27FC236}">
              <a16:creationId xmlns:a16="http://schemas.microsoft.com/office/drawing/2014/main" id="{DF52C235-6907-4A47-B668-DF1BB78EADE4}"/>
            </a:ext>
          </a:extLst>
        </xdr:cNvPr>
        <xdr:cNvSpPr/>
      </xdr:nvSpPr>
      <xdr:spPr>
        <a:xfrm flipH="1">
          <a:off x="10066020" y="116662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293</xdr:row>
      <xdr:rowOff>137160</xdr:rowOff>
    </xdr:from>
    <xdr:to>
      <xdr:col>16</xdr:col>
      <xdr:colOff>457200</xdr:colOff>
      <xdr:row>295</xdr:row>
      <xdr:rowOff>60960</xdr:rowOff>
    </xdr:to>
    <xdr:sp macro="" textlink="">
      <xdr:nvSpPr>
        <xdr:cNvPr id="10" name="Arrow: Right 9">
          <a:extLst>
            <a:ext uri="{FF2B5EF4-FFF2-40B4-BE49-F238E27FC236}">
              <a16:creationId xmlns:a16="http://schemas.microsoft.com/office/drawing/2014/main" id="{B2EC2E49-61C9-4EFD-9B29-DAA7FE27E306}"/>
            </a:ext>
          </a:extLst>
        </xdr:cNvPr>
        <xdr:cNvSpPr/>
      </xdr:nvSpPr>
      <xdr:spPr>
        <a:xfrm flipH="1">
          <a:off x="10066020" y="118414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333</xdr:row>
      <xdr:rowOff>121920</xdr:rowOff>
    </xdr:from>
    <xdr:to>
      <xdr:col>16</xdr:col>
      <xdr:colOff>449580</xdr:colOff>
      <xdr:row>335</xdr:row>
      <xdr:rowOff>60960</xdr:rowOff>
    </xdr:to>
    <xdr:sp macro="" textlink="">
      <xdr:nvSpPr>
        <xdr:cNvPr id="11" name="Arrow: Right 10">
          <a:extLst>
            <a:ext uri="{FF2B5EF4-FFF2-40B4-BE49-F238E27FC236}">
              <a16:creationId xmlns:a16="http://schemas.microsoft.com/office/drawing/2014/main" id="{87782687-3562-48DB-8714-D7EDAEFCA2E3}"/>
            </a:ext>
          </a:extLst>
        </xdr:cNvPr>
        <xdr:cNvSpPr/>
      </xdr:nvSpPr>
      <xdr:spPr>
        <a:xfrm flipH="1">
          <a:off x="10058400" y="120167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7620</xdr:colOff>
      <xdr:row>373</xdr:row>
      <xdr:rowOff>137160</xdr:rowOff>
    </xdr:from>
    <xdr:to>
      <xdr:col>16</xdr:col>
      <xdr:colOff>457200</xdr:colOff>
      <xdr:row>375</xdr:row>
      <xdr:rowOff>60960</xdr:rowOff>
    </xdr:to>
    <xdr:sp macro="" textlink="">
      <xdr:nvSpPr>
        <xdr:cNvPr id="12" name="Arrow: Right 11">
          <a:extLst>
            <a:ext uri="{FF2B5EF4-FFF2-40B4-BE49-F238E27FC236}">
              <a16:creationId xmlns:a16="http://schemas.microsoft.com/office/drawing/2014/main" id="{7D7583D4-A23B-4F4F-967F-6FCD4ECC573F}"/>
            </a:ext>
          </a:extLst>
        </xdr:cNvPr>
        <xdr:cNvSpPr/>
      </xdr:nvSpPr>
      <xdr:spPr>
        <a:xfrm flipH="1">
          <a:off x="10066020" y="121920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413</xdr:row>
      <xdr:rowOff>152400</xdr:rowOff>
    </xdr:from>
    <xdr:to>
      <xdr:col>16</xdr:col>
      <xdr:colOff>464820</xdr:colOff>
      <xdr:row>415</xdr:row>
      <xdr:rowOff>76200</xdr:rowOff>
    </xdr:to>
    <xdr:sp macro="" textlink="">
      <xdr:nvSpPr>
        <xdr:cNvPr id="13" name="Arrow: Right 12">
          <a:extLst>
            <a:ext uri="{FF2B5EF4-FFF2-40B4-BE49-F238E27FC236}">
              <a16:creationId xmlns:a16="http://schemas.microsoft.com/office/drawing/2014/main" id="{46EC5979-11F1-4399-9973-4B8318793274}"/>
            </a:ext>
          </a:extLst>
        </xdr:cNvPr>
        <xdr:cNvSpPr/>
      </xdr:nvSpPr>
      <xdr:spPr>
        <a:xfrm flipH="1">
          <a:off x="10073640" y="123672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453</xdr:row>
      <xdr:rowOff>137160</xdr:rowOff>
    </xdr:from>
    <xdr:to>
      <xdr:col>16</xdr:col>
      <xdr:colOff>472440</xdr:colOff>
      <xdr:row>455</xdr:row>
      <xdr:rowOff>60960</xdr:rowOff>
    </xdr:to>
    <xdr:sp macro="" textlink="">
      <xdr:nvSpPr>
        <xdr:cNvPr id="14" name="Arrow: Right 13">
          <a:extLst>
            <a:ext uri="{FF2B5EF4-FFF2-40B4-BE49-F238E27FC236}">
              <a16:creationId xmlns:a16="http://schemas.microsoft.com/office/drawing/2014/main" id="{2747467C-47A1-4C83-8B01-EEEE7EE505FE}"/>
            </a:ext>
          </a:extLst>
        </xdr:cNvPr>
        <xdr:cNvSpPr/>
      </xdr:nvSpPr>
      <xdr:spPr>
        <a:xfrm flipH="1">
          <a:off x="10081260" y="125425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493</xdr:row>
      <xdr:rowOff>129540</xdr:rowOff>
    </xdr:from>
    <xdr:to>
      <xdr:col>16</xdr:col>
      <xdr:colOff>449580</xdr:colOff>
      <xdr:row>495</xdr:row>
      <xdr:rowOff>68580</xdr:rowOff>
    </xdr:to>
    <xdr:sp macro="" textlink="">
      <xdr:nvSpPr>
        <xdr:cNvPr id="15" name="Arrow: Right 14">
          <a:extLst>
            <a:ext uri="{FF2B5EF4-FFF2-40B4-BE49-F238E27FC236}">
              <a16:creationId xmlns:a16="http://schemas.microsoft.com/office/drawing/2014/main" id="{7CCB3D76-C8CF-4CBF-AD45-9D6F279CBAB6}"/>
            </a:ext>
          </a:extLst>
        </xdr:cNvPr>
        <xdr:cNvSpPr/>
      </xdr:nvSpPr>
      <xdr:spPr>
        <a:xfrm flipH="1">
          <a:off x="10058400" y="127177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533</xdr:row>
      <xdr:rowOff>137160</xdr:rowOff>
    </xdr:from>
    <xdr:to>
      <xdr:col>16</xdr:col>
      <xdr:colOff>464820</xdr:colOff>
      <xdr:row>535</xdr:row>
      <xdr:rowOff>60960</xdr:rowOff>
    </xdr:to>
    <xdr:sp macro="" textlink="">
      <xdr:nvSpPr>
        <xdr:cNvPr id="16" name="Arrow: Right 15">
          <a:extLst>
            <a:ext uri="{FF2B5EF4-FFF2-40B4-BE49-F238E27FC236}">
              <a16:creationId xmlns:a16="http://schemas.microsoft.com/office/drawing/2014/main" id="{A10E0077-6698-4EF7-B64A-42185FA843B8}"/>
            </a:ext>
          </a:extLst>
        </xdr:cNvPr>
        <xdr:cNvSpPr/>
      </xdr:nvSpPr>
      <xdr:spPr>
        <a:xfrm flipH="1">
          <a:off x="10073640" y="128930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573</xdr:row>
      <xdr:rowOff>121920</xdr:rowOff>
    </xdr:from>
    <xdr:to>
      <xdr:col>16</xdr:col>
      <xdr:colOff>464820</xdr:colOff>
      <xdr:row>575</xdr:row>
      <xdr:rowOff>60960</xdr:rowOff>
    </xdr:to>
    <xdr:sp macro="" textlink="">
      <xdr:nvSpPr>
        <xdr:cNvPr id="17" name="Arrow: Right 16">
          <a:extLst>
            <a:ext uri="{FF2B5EF4-FFF2-40B4-BE49-F238E27FC236}">
              <a16:creationId xmlns:a16="http://schemas.microsoft.com/office/drawing/2014/main" id="{94C12CAB-D8E5-4B2B-934B-933AFBAED136}"/>
            </a:ext>
          </a:extLst>
        </xdr:cNvPr>
        <xdr:cNvSpPr/>
      </xdr:nvSpPr>
      <xdr:spPr>
        <a:xfrm flipH="1">
          <a:off x="10073640" y="130683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613</xdr:row>
      <xdr:rowOff>152400</xdr:rowOff>
    </xdr:from>
    <xdr:to>
      <xdr:col>16</xdr:col>
      <xdr:colOff>464820</xdr:colOff>
      <xdr:row>615</xdr:row>
      <xdr:rowOff>76200</xdr:rowOff>
    </xdr:to>
    <xdr:sp macro="" textlink="">
      <xdr:nvSpPr>
        <xdr:cNvPr id="18" name="Arrow: Right 17">
          <a:extLst>
            <a:ext uri="{FF2B5EF4-FFF2-40B4-BE49-F238E27FC236}">
              <a16:creationId xmlns:a16="http://schemas.microsoft.com/office/drawing/2014/main" id="{948322C6-C4F0-41FE-894C-94D250315531}"/>
            </a:ext>
          </a:extLst>
        </xdr:cNvPr>
        <xdr:cNvSpPr/>
      </xdr:nvSpPr>
      <xdr:spPr>
        <a:xfrm flipH="1">
          <a:off x="10073640" y="1324356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22860</xdr:colOff>
      <xdr:row>653</xdr:row>
      <xdr:rowOff>129540</xdr:rowOff>
    </xdr:from>
    <xdr:to>
      <xdr:col>16</xdr:col>
      <xdr:colOff>472440</xdr:colOff>
      <xdr:row>655</xdr:row>
      <xdr:rowOff>68580</xdr:rowOff>
    </xdr:to>
    <xdr:sp macro="" textlink="">
      <xdr:nvSpPr>
        <xdr:cNvPr id="19" name="Arrow: Right 18">
          <a:extLst>
            <a:ext uri="{FF2B5EF4-FFF2-40B4-BE49-F238E27FC236}">
              <a16:creationId xmlns:a16="http://schemas.microsoft.com/office/drawing/2014/main" id="{7FCEF8FF-F763-4E8D-B6F4-CB736B50AFA9}"/>
            </a:ext>
          </a:extLst>
        </xdr:cNvPr>
        <xdr:cNvSpPr/>
      </xdr:nvSpPr>
      <xdr:spPr>
        <a:xfrm flipH="1">
          <a:off x="10081260" y="1341882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0</xdr:colOff>
      <xdr:row>693</xdr:row>
      <xdr:rowOff>152400</xdr:rowOff>
    </xdr:from>
    <xdr:to>
      <xdr:col>16</xdr:col>
      <xdr:colOff>449580</xdr:colOff>
      <xdr:row>695</xdr:row>
      <xdr:rowOff>76200</xdr:rowOff>
    </xdr:to>
    <xdr:sp macro="" textlink="">
      <xdr:nvSpPr>
        <xdr:cNvPr id="20" name="Arrow: Right 19">
          <a:extLst>
            <a:ext uri="{FF2B5EF4-FFF2-40B4-BE49-F238E27FC236}">
              <a16:creationId xmlns:a16="http://schemas.microsoft.com/office/drawing/2014/main" id="{1AFF828C-DABC-42F2-9A74-C1527D65BC69}"/>
            </a:ext>
          </a:extLst>
        </xdr:cNvPr>
        <xdr:cNvSpPr/>
      </xdr:nvSpPr>
      <xdr:spPr>
        <a:xfrm flipH="1">
          <a:off x="10058400" y="1359408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733</xdr:row>
      <xdr:rowOff>137160</xdr:rowOff>
    </xdr:from>
    <xdr:to>
      <xdr:col>16</xdr:col>
      <xdr:colOff>464820</xdr:colOff>
      <xdr:row>735</xdr:row>
      <xdr:rowOff>76200</xdr:rowOff>
    </xdr:to>
    <xdr:sp macro="" textlink="">
      <xdr:nvSpPr>
        <xdr:cNvPr id="21" name="Arrow: Right 20">
          <a:extLst>
            <a:ext uri="{FF2B5EF4-FFF2-40B4-BE49-F238E27FC236}">
              <a16:creationId xmlns:a16="http://schemas.microsoft.com/office/drawing/2014/main" id="{4C28492D-F419-4DC1-AF2D-6B8C74469503}"/>
            </a:ext>
          </a:extLst>
        </xdr:cNvPr>
        <xdr:cNvSpPr/>
      </xdr:nvSpPr>
      <xdr:spPr>
        <a:xfrm flipH="1">
          <a:off x="10073640" y="1376934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773</xdr:row>
      <xdr:rowOff>129540</xdr:rowOff>
    </xdr:from>
    <xdr:to>
      <xdr:col>16</xdr:col>
      <xdr:colOff>464820</xdr:colOff>
      <xdr:row>775</xdr:row>
      <xdr:rowOff>68580</xdr:rowOff>
    </xdr:to>
    <xdr:sp macro="" textlink="">
      <xdr:nvSpPr>
        <xdr:cNvPr id="22" name="Arrow: Right 21">
          <a:extLst>
            <a:ext uri="{FF2B5EF4-FFF2-40B4-BE49-F238E27FC236}">
              <a16:creationId xmlns:a16="http://schemas.microsoft.com/office/drawing/2014/main" id="{01B02B46-FA3D-43CE-ABA3-2FC44079FB87}"/>
            </a:ext>
          </a:extLst>
        </xdr:cNvPr>
        <xdr:cNvSpPr/>
      </xdr:nvSpPr>
      <xdr:spPr>
        <a:xfrm flipH="1">
          <a:off x="10073640" y="13944600"/>
          <a:ext cx="449580" cy="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xdr:from>
      <xdr:col>16</xdr:col>
      <xdr:colOff>15240</xdr:colOff>
      <xdr:row>812</xdr:row>
      <xdr:rowOff>160020</xdr:rowOff>
    </xdr:from>
    <xdr:to>
      <xdr:col>16</xdr:col>
      <xdr:colOff>464820</xdr:colOff>
      <xdr:row>814</xdr:row>
      <xdr:rowOff>76200</xdr:rowOff>
    </xdr:to>
    <xdr:sp macro="" textlink="">
      <xdr:nvSpPr>
        <xdr:cNvPr id="23" name="Arrow: Right 22">
          <a:extLst>
            <a:ext uri="{FF2B5EF4-FFF2-40B4-BE49-F238E27FC236}">
              <a16:creationId xmlns:a16="http://schemas.microsoft.com/office/drawing/2014/main" id="{16FE399F-2351-4B5D-A9F0-FA7093F6467D}"/>
            </a:ext>
          </a:extLst>
        </xdr:cNvPr>
        <xdr:cNvSpPr/>
      </xdr:nvSpPr>
      <xdr:spPr>
        <a:xfrm flipH="1">
          <a:off x="10073640" y="14287500"/>
          <a:ext cx="449580" cy="2895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11</xdr:col>
      <xdr:colOff>426720</xdr:colOff>
      <xdr:row>12</xdr:row>
      <xdr:rowOff>76200</xdr:rowOff>
    </xdr:from>
    <xdr:to>
      <xdr:col>13</xdr:col>
      <xdr:colOff>77100</xdr:colOff>
      <xdr:row>15</xdr:row>
      <xdr:rowOff>99960</xdr:rowOff>
    </xdr:to>
    <xdr:pic>
      <xdr:nvPicPr>
        <xdr:cNvPr id="35" name="Graphic 34" descr="Back RTL">
          <a:hlinkClick xmlns:r="http://schemas.openxmlformats.org/officeDocument/2006/relationships" r:id="rId1"/>
          <a:extLst>
            <a:ext uri="{FF2B5EF4-FFF2-40B4-BE49-F238E27FC236}">
              <a16:creationId xmlns:a16="http://schemas.microsoft.com/office/drawing/2014/main" id="{B5BEAC0B-0A90-403B-8011-17BB2F37A5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4320" y="2362200"/>
          <a:ext cx="572400" cy="572400"/>
        </a:xfrm>
        <a:prstGeom prst="rect">
          <a:avLst/>
        </a:prstGeom>
      </xdr:spPr>
    </xdr:pic>
    <xdr:clientData/>
  </xdr:twoCellAnchor>
  <xdr:twoCellAnchor editAs="oneCell">
    <xdr:from>
      <xdr:col>16</xdr:col>
      <xdr:colOff>586740</xdr:colOff>
      <xdr:row>12</xdr:row>
      <xdr:rowOff>129193</xdr:rowOff>
    </xdr:from>
    <xdr:to>
      <xdr:col>18</xdr:col>
      <xdr:colOff>45720</xdr:colOff>
      <xdr:row>15</xdr:row>
      <xdr:rowOff>91441</xdr:rowOff>
    </xdr:to>
    <xdr:pic>
      <xdr:nvPicPr>
        <xdr:cNvPr id="36" name="Graphic 35" descr="Back RTL">
          <a:hlinkClick xmlns:r="http://schemas.openxmlformats.org/officeDocument/2006/relationships" r:id="rId4"/>
          <a:extLst>
            <a:ext uri="{FF2B5EF4-FFF2-40B4-BE49-F238E27FC236}">
              <a16:creationId xmlns:a16="http://schemas.microsoft.com/office/drawing/2014/main" id="{91BA07F2-3999-44CD-A28A-DE688C428E7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10629900" y="2491393"/>
          <a:ext cx="571500" cy="510888"/>
        </a:xfrm>
        <a:prstGeom prst="rect">
          <a:avLst/>
        </a:prstGeom>
      </xdr:spPr>
    </xdr:pic>
    <xdr:clientData/>
  </xdr:twoCellAnchor>
  <xdr:twoCellAnchor>
    <xdr:from>
      <xdr:col>2</xdr:col>
      <xdr:colOff>1049020</xdr:colOff>
      <xdr:row>2</xdr:row>
      <xdr:rowOff>24130</xdr:rowOff>
    </xdr:from>
    <xdr:to>
      <xdr:col>2</xdr:col>
      <xdr:colOff>1449070</xdr:colOff>
      <xdr:row>2</xdr:row>
      <xdr:rowOff>181102</xdr:rowOff>
    </xdr:to>
    <xdr:sp macro="" textlink="">
      <xdr:nvSpPr>
        <xdr:cNvPr id="46" name="Arrow: Right 45">
          <a:extLst>
            <a:ext uri="{FF2B5EF4-FFF2-40B4-BE49-F238E27FC236}">
              <a16:creationId xmlns:a16="http://schemas.microsoft.com/office/drawing/2014/main" id="{A48C2146-E0F6-41FE-8867-671B636D6708}"/>
            </a:ext>
          </a:extLst>
        </xdr:cNvPr>
        <xdr:cNvSpPr/>
      </xdr:nvSpPr>
      <xdr:spPr>
        <a:xfrm>
          <a:off x="1612900" y="405130"/>
          <a:ext cx="400050" cy="156972"/>
        </a:xfrm>
        <a:prstGeom prst="rightArrow">
          <a:avLst/>
        </a:prstGeom>
        <a:solidFill>
          <a:schemeClr val="bg1"/>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7</xdr:col>
      <xdr:colOff>22860</xdr:colOff>
      <xdr:row>5</xdr:row>
      <xdr:rowOff>38100</xdr:rowOff>
    </xdr:from>
    <xdr:to>
      <xdr:col>8</xdr:col>
      <xdr:colOff>586740</xdr:colOff>
      <xdr:row>8</xdr:row>
      <xdr:rowOff>144780</xdr:rowOff>
    </xdr:to>
    <xdr:pic>
      <xdr:nvPicPr>
        <xdr:cNvPr id="47" name="Picture 46">
          <a:hlinkClick xmlns:r="http://schemas.openxmlformats.org/officeDocument/2006/relationships" r:id="rId7"/>
          <a:extLst>
            <a:ext uri="{FF2B5EF4-FFF2-40B4-BE49-F238E27FC236}">
              <a16:creationId xmlns:a16="http://schemas.microsoft.com/office/drawing/2014/main" id="{64834A1C-1982-4D15-8C31-534E9D30A0D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0180" y="990600"/>
          <a:ext cx="1173480" cy="678180"/>
        </a:xfrm>
        <a:prstGeom prst="rect">
          <a:avLst/>
        </a:prstGeom>
        <a:scene3d>
          <a:camera prst="orthographicFront"/>
          <a:lightRig rig="threePt" dir="t"/>
        </a:scene3d>
        <a:sp3d prstMaterial="dkEdge">
          <a:bevelT/>
        </a:sp3d>
      </xdr:spPr>
    </xdr:pic>
    <xdr:clientData/>
  </xdr:twoCellAnchor>
  <xdr:twoCellAnchor editAs="oneCell">
    <xdr:from>
      <xdr:col>0</xdr:col>
      <xdr:colOff>7619</xdr:colOff>
      <xdr:row>2</xdr:row>
      <xdr:rowOff>144780</xdr:rowOff>
    </xdr:from>
    <xdr:to>
      <xdr:col>1</xdr:col>
      <xdr:colOff>88082</xdr:colOff>
      <xdr:row>4</xdr:row>
      <xdr:rowOff>53688</xdr:rowOff>
    </xdr:to>
    <xdr:pic>
      <xdr:nvPicPr>
        <xdr:cNvPr id="48" name="Graphic 47" descr="Back RTL">
          <a:hlinkClick xmlns:r="http://schemas.openxmlformats.org/officeDocument/2006/relationships" r:id="rId4"/>
          <a:extLst>
            <a:ext uri="{FF2B5EF4-FFF2-40B4-BE49-F238E27FC236}">
              <a16:creationId xmlns:a16="http://schemas.microsoft.com/office/drawing/2014/main" id="{F86E2686-F0B6-4C88-96FD-E882DA813E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7619" y="525780"/>
          <a:ext cx="324303" cy="289908"/>
        </a:xfrm>
        <a:prstGeom prst="rect">
          <a:avLst/>
        </a:prstGeom>
      </xdr:spPr>
    </xdr:pic>
    <xdr:clientData/>
  </xdr:twoCellAnchor>
  <xdr:twoCellAnchor editAs="oneCell">
    <xdr:from>
      <xdr:col>10</xdr:col>
      <xdr:colOff>0</xdr:colOff>
      <xdr:row>2</xdr:row>
      <xdr:rowOff>0</xdr:rowOff>
    </xdr:from>
    <xdr:to>
      <xdr:col>10</xdr:col>
      <xdr:colOff>427331</xdr:colOff>
      <xdr:row>2</xdr:row>
      <xdr:rowOff>164703</xdr:rowOff>
    </xdr:to>
    <xdr:pic>
      <xdr:nvPicPr>
        <xdr:cNvPr id="26" name="Picture 25">
          <a:hlinkClick xmlns:r="http://schemas.openxmlformats.org/officeDocument/2006/relationships" r:id="rId9"/>
          <a:extLst>
            <a:ext uri="{FF2B5EF4-FFF2-40B4-BE49-F238E27FC236}">
              <a16:creationId xmlns:a16="http://schemas.microsoft.com/office/drawing/2014/main" id="{507C2982-67D1-45CB-9D32-606C35F39B0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02780" y="381000"/>
          <a:ext cx="427331" cy="164703"/>
        </a:xfrm>
        <a:prstGeom prst="rect">
          <a:avLst/>
        </a:prstGeom>
        <a:solidFill>
          <a:srgbClr val="ED7D31"/>
        </a:solidFill>
        <a:scene3d>
          <a:camera prst="orthographicFront"/>
          <a:lightRig rig="threePt" dir="t"/>
        </a:scene3d>
        <a:sp3d>
          <a:bevelT/>
        </a:sp3d>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502920</xdr:colOff>
      <xdr:row>5</xdr:row>
      <xdr:rowOff>0</xdr:rowOff>
    </xdr:from>
    <xdr:to>
      <xdr:col>10</xdr:col>
      <xdr:colOff>342900</xdr:colOff>
      <xdr:row>6</xdr:row>
      <xdr:rowOff>68580</xdr:rowOff>
    </xdr:to>
    <xdr:sp macro="" textlink="">
      <xdr:nvSpPr>
        <xdr:cNvPr id="2" name="Arrow: Right 1">
          <a:extLst>
            <a:ext uri="{FF2B5EF4-FFF2-40B4-BE49-F238E27FC236}">
              <a16:creationId xmlns:a16="http://schemas.microsoft.com/office/drawing/2014/main" id="{04A2E025-E92B-431F-AED3-4F3FD082A3B2}"/>
            </a:ext>
          </a:extLst>
        </xdr:cNvPr>
        <xdr:cNvSpPr/>
      </xdr:nvSpPr>
      <xdr:spPr>
        <a:xfrm flipH="1">
          <a:off x="7787640" y="1249680"/>
          <a:ext cx="449580" cy="25146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ro-RO"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ay@gmail.comm" TargetMode="External"/><Relationship Id="rId2" Type="http://schemas.openxmlformats.org/officeDocument/2006/relationships/hyperlink" Target="mailto:soch@yahoo.comm"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D58"/>
  <sheetViews>
    <sheetView showGridLines="0" zoomScale="70" zoomScaleNormal="70" workbookViewId="0">
      <selection activeCell="M13" sqref="M13:N15"/>
    </sheetView>
  </sheetViews>
  <sheetFormatPr defaultRowHeight="14.4" x14ac:dyDescent="0.3"/>
  <cols>
    <col min="1" max="1" width="3" customWidth="1"/>
    <col min="2" max="2" width="4.6640625" customWidth="1"/>
    <col min="3" max="3" width="6.21875" customWidth="1"/>
    <col min="4" max="4" width="20.6640625" customWidth="1"/>
    <col min="5" max="5" width="17.33203125" customWidth="1"/>
    <col min="6" max="6" width="11.33203125" customWidth="1"/>
    <col min="7" max="7" width="13.109375" customWidth="1"/>
    <col min="8" max="8" width="11.109375" bestFit="1" customWidth="1"/>
    <col min="9" max="9" width="10.109375" customWidth="1"/>
    <col min="11" max="11" width="9.6640625" customWidth="1"/>
    <col min="12" max="12" width="4.88671875" customWidth="1"/>
    <col min="13" max="14" width="22.33203125" customWidth="1"/>
    <col min="15" max="15" width="4.77734375" customWidth="1"/>
    <col min="21" max="21" width="8.6640625" customWidth="1"/>
    <col min="22" max="22" width="12.109375" customWidth="1"/>
  </cols>
  <sheetData>
    <row r="1" spans="2:30" ht="15" thickBot="1" x14ac:dyDescent="0.35">
      <c r="L1" s="105"/>
      <c r="O1" s="105"/>
    </row>
    <row r="2" spans="2:30" ht="56.4" customHeight="1" thickBot="1" x14ac:dyDescent="0.55000000000000004">
      <c r="B2" s="310" t="s">
        <v>241</v>
      </c>
      <c r="C2" s="311"/>
      <c r="D2" s="311"/>
      <c r="E2" s="311"/>
      <c r="F2" s="311"/>
      <c r="G2" s="311"/>
      <c r="H2" s="311"/>
      <c r="I2" s="311"/>
      <c r="J2" s="311"/>
      <c r="K2" s="312"/>
      <c r="L2" s="241"/>
      <c r="M2" s="327" t="s">
        <v>249</v>
      </c>
      <c r="N2" s="328"/>
      <c r="O2" s="256"/>
      <c r="P2" s="313" t="s">
        <v>218</v>
      </c>
      <c r="Q2" s="314"/>
      <c r="R2" s="314"/>
      <c r="S2" s="314"/>
      <c r="T2" s="314"/>
      <c r="U2" s="314"/>
      <c r="V2" s="315"/>
      <c r="W2" s="347" t="s">
        <v>213</v>
      </c>
      <c r="X2" s="348"/>
      <c r="Y2" s="348"/>
      <c r="Z2" s="348"/>
      <c r="AA2" s="348"/>
      <c r="AB2" s="348"/>
      <c r="AC2" s="348"/>
      <c r="AD2" s="349"/>
    </row>
    <row r="3" spans="2:30" ht="48.6" customHeight="1" thickBot="1" x14ac:dyDescent="0.4">
      <c r="B3" s="316" t="s">
        <v>238</v>
      </c>
      <c r="C3" s="317"/>
      <c r="D3" s="317"/>
      <c r="E3" s="317"/>
      <c r="F3" s="317"/>
      <c r="G3" s="317"/>
      <c r="H3" s="317"/>
      <c r="I3" s="317"/>
      <c r="J3" s="317"/>
      <c r="K3" s="318"/>
      <c r="L3" s="245"/>
      <c r="M3" s="103">
        <f>'Antrenor (1)'!A6</f>
        <v>0</v>
      </c>
      <c r="N3" s="103">
        <f>' Antrenor (11)'!A6</f>
        <v>0</v>
      </c>
      <c r="O3" s="257"/>
      <c r="P3" s="332" t="s">
        <v>242</v>
      </c>
      <c r="Q3" s="333"/>
      <c r="R3" s="333"/>
      <c r="S3" s="333"/>
      <c r="T3" s="333"/>
      <c r="U3" s="333"/>
      <c r="V3" s="334"/>
      <c r="W3" s="104"/>
      <c r="X3" s="104"/>
      <c r="Y3" s="104"/>
      <c r="Z3" s="104"/>
      <c r="AA3" s="104"/>
    </row>
    <row r="4" spans="2:30" ht="15" customHeight="1" thickBot="1" x14ac:dyDescent="0.35">
      <c r="B4" s="329" t="s">
        <v>201</v>
      </c>
      <c r="C4" s="330"/>
      <c r="D4" s="330"/>
      <c r="E4" s="330"/>
      <c r="F4" s="330"/>
      <c r="G4" s="330"/>
      <c r="H4" s="330"/>
      <c r="I4" s="330"/>
      <c r="J4" s="330"/>
      <c r="K4" s="331"/>
      <c r="L4" s="246"/>
      <c r="M4" s="103">
        <f>' Antrenor (2)'!A6</f>
        <v>0</v>
      </c>
      <c r="N4" s="103">
        <f>' Antrenor (12)'!A6</f>
        <v>0</v>
      </c>
      <c r="O4" s="257"/>
      <c r="P4" s="335"/>
      <c r="Q4" s="336"/>
      <c r="R4" s="336"/>
      <c r="S4" s="336"/>
      <c r="T4" s="336"/>
      <c r="U4" s="336"/>
      <c r="V4" s="337"/>
    </row>
    <row r="5" spans="2:30" ht="15" customHeight="1" thickBot="1" x14ac:dyDescent="0.35">
      <c r="B5" s="118"/>
      <c r="C5" s="119"/>
      <c r="D5" s="119"/>
      <c r="E5" s="119"/>
      <c r="F5" s="119"/>
      <c r="G5" s="119"/>
      <c r="H5" s="119"/>
      <c r="I5" s="119"/>
      <c r="J5" s="119"/>
      <c r="K5" s="97"/>
      <c r="L5" s="247"/>
      <c r="M5" s="103">
        <f>' Antrenor (3)'!A6</f>
        <v>0</v>
      </c>
      <c r="N5" s="103">
        <f>' Antrenor (13)'!A6</f>
        <v>0</v>
      </c>
      <c r="O5" s="257"/>
      <c r="P5" s="335"/>
      <c r="Q5" s="336"/>
      <c r="R5" s="336"/>
      <c r="S5" s="336"/>
      <c r="T5" s="336"/>
      <c r="U5" s="336"/>
      <c r="V5" s="337"/>
    </row>
    <row r="6" spans="2:30" ht="15" customHeight="1" thickBot="1" x14ac:dyDescent="0.4">
      <c r="B6" s="267" t="s">
        <v>29</v>
      </c>
      <c r="C6" s="259"/>
      <c r="D6" s="259"/>
      <c r="E6" s="268"/>
      <c r="F6" s="269" t="s">
        <v>191</v>
      </c>
      <c r="G6" s="270"/>
      <c r="H6" s="270"/>
      <c r="I6" s="270"/>
      <c r="J6" s="270"/>
      <c r="K6" s="271"/>
      <c r="L6" s="242"/>
      <c r="M6" s="103">
        <f>' Antrenor (4)'!A6</f>
        <v>0</v>
      </c>
      <c r="N6" s="103">
        <f>' Antrenor (14)'!A6</f>
        <v>0</v>
      </c>
      <c r="O6" s="257"/>
      <c r="P6" s="335"/>
      <c r="Q6" s="336"/>
      <c r="R6" s="336"/>
      <c r="S6" s="336"/>
      <c r="T6" s="336"/>
      <c r="U6" s="336"/>
      <c r="V6" s="337"/>
    </row>
    <row r="7" spans="2:30" ht="15" customHeight="1" thickBot="1" x14ac:dyDescent="0.4">
      <c r="B7" s="118"/>
      <c r="I7" s="319"/>
      <c r="J7" s="319"/>
      <c r="K7" s="120"/>
      <c r="L7" s="248"/>
      <c r="M7" s="103">
        <f>' Antrenor (5)'!A6</f>
        <v>0</v>
      </c>
      <c r="N7" s="103">
        <f>' Antrenor (15)'!A6</f>
        <v>0</v>
      </c>
      <c r="O7" s="257"/>
      <c r="P7" s="335"/>
      <c r="Q7" s="336"/>
      <c r="R7" s="336"/>
      <c r="S7" s="336"/>
      <c r="T7" s="336"/>
      <c r="U7" s="336"/>
      <c r="V7" s="337"/>
    </row>
    <row r="8" spans="2:30" ht="15" customHeight="1" thickBot="1" x14ac:dyDescent="0.35">
      <c r="B8" s="297" t="s">
        <v>239</v>
      </c>
      <c r="C8" s="298"/>
      <c r="D8" s="299"/>
      <c r="E8" s="297" t="s">
        <v>20</v>
      </c>
      <c r="F8" s="299"/>
      <c r="G8" s="297" t="s">
        <v>21</v>
      </c>
      <c r="H8" s="298"/>
      <c r="I8" s="299"/>
      <c r="J8" s="292" t="s">
        <v>25</v>
      </c>
      <c r="K8" s="293"/>
      <c r="L8" s="249"/>
      <c r="M8" s="103">
        <f>' Antrenor (6)'!A6</f>
        <v>0</v>
      </c>
      <c r="N8" s="103">
        <f>' Antrenor (16)'!A6</f>
        <v>0</v>
      </c>
      <c r="O8" s="257"/>
      <c r="P8" s="335"/>
      <c r="Q8" s="336"/>
      <c r="R8" s="336"/>
      <c r="S8" s="336"/>
      <c r="T8" s="336"/>
      <c r="U8" s="336"/>
      <c r="V8" s="337"/>
    </row>
    <row r="9" spans="2:30" ht="15" customHeight="1" thickBot="1" x14ac:dyDescent="0.35">
      <c r="B9" s="320" t="s">
        <v>19</v>
      </c>
      <c r="C9" s="321"/>
      <c r="D9" s="322"/>
      <c r="E9" s="300" t="s">
        <v>30</v>
      </c>
      <c r="F9" s="301"/>
      <c r="G9" s="294" t="s">
        <v>23</v>
      </c>
      <c r="H9" s="295"/>
      <c r="I9" s="296"/>
      <c r="J9" s="323" t="s">
        <v>40</v>
      </c>
      <c r="K9" s="324"/>
      <c r="L9" s="249"/>
      <c r="M9" s="103">
        <f>' Antrenor (7)'!A6</f>
        <v>0</v>
      </c>
      <c r="N9" s="103">
        <f>' Antrenor (17)'!A6</f>
        <v>0</v>
      </c>
      <c r="O9" s="257"/>
      <c r="P9" s="335"/>
      <c r="Q9" s="336"/>
      <c r="R9" s="336"/>
      <c r="S9" s="336"/>
      <c r="T9" s="336"/>
      <c r="U9" s="336"/>
      <c r="V9" s="337"/>
    </row>
    <row r="10" spans="2:30" s="5" customFormat="1" ht="15" customHeight="1" thickBot="1" x14ac:dyDescent="0.35">
      <c r="B10" s="320" t="s">
        <v>22</v>
      </c>
      <c r="C10" s="321"/>
      <c r="D10" s="322"/>
      <c r="E10" s="325">
        <v>755555555</v>
      </c>
      <c r="F10" s="326"/>
      <c r="G10" s="294" t="s">
        <v>24</v>
      </c>
      <c r="H10" s="295"/>
      <c r="I10" s="296"/>
      <c r="J10" s="261" t="s">
        <v>199</v>
      </c>
      <c r="K10" s="262"/>
      <c r="L10" s="243"/>
      <c r="M10" s="103">
        <f>' Antrenor (8)'!A6</f>
        <v>0</v>
      </c>
      <c r="N10" s="103">
        <f>' Antrenor (18)'!A6</f>
        <v>0</v>
      </c>
      <c r="O10" s="257"/>
      <c r="P10" s="335"/>
      <c r="Q10" s="336"/>
      <c r="R10" s="336"/>
      <c r="S10" s="336"/>
      <c r="T10" s="336"/>
      <c r="U10" s="336"/>
      <c r="V10" s="337"/>
      <c r="W10"/>
      <c r="X10"/>
      <c r="Y10"/>
      <c r="Z10"/>
    </row>
    <row r="11" spans="2:30" s="5" customFormat="1" ht="15" customHeight="1" thickBot="1" x14ac:dyDescent="0.35">
      <c r="B11" s="320" t="s">
        <v>188</v>
      </c>
      <c r="C11" s="321"/>
      <c r="D11" s="322"/>
      <c r="E11" s="300"/>
      <c r="F11" s="301"/>
      <c r="G11" s="94"/>
      <c r="H11" s="95"/>
      <c r="I11" s="95"/>
      <c r="J11" s="263">
        <v>300</v>
      </c>
      <c r="K11" s="264"/>
      <c r="L11" s="244"/>
      <c r="M11" s="103">
        <f>' Antrenor (9)'!A6</f>
        <v>0</v>
      </c>
      <c r="N11" s="103">
        <f>' Antrenor (19)'!A6</f>
        <v>0</v>
      </c>
      <c r="O11" s="257"/>
      <c r="P11" s="335"/>
      <c r="Q11" s="336"/>
      <c r="R11" s="336"/>
      <c r="S11" s="336"/>
      <c r="T11" s="336"/>
      <c r="U11" s="336"/>
      <c r="V11" s="337"/>
      <c r="W11" s="3"/>
      <c r="X11" s="3"/>
      <c r="Y11" s="3"/>
      <c r="Z11" s="3"/>
    </row>
    <row r="12" spans="2:30" s="1" customFormat="1" ht="15" customHeight="1" thickBot="1" x14ac:dyDescent="0.35">
      <c r="B12" s="320" t="s">
        <v>188</v>
      </c>
      <c r="C12" s="321"/>
      <c r="D12" s="322"/>
      <c r="E12" s="300"/>
      <c r="F12" s="301"/>
      <c r="G12" s="96"/>
      <c r="H12" s="95"/>
      <c r="I12" s="95"/>
      <c r="J12" s="265"/>
      <c r="K12" s="266"/>
      <c r="L12" s="244"/>
      <c r="M12" s="103">
        <f>' Antrenor (10)'!A6</f>
        <v>0</v>
      </c>
      <c r="N12" s="103">
        <f>' Antrenor (20)'!A6</f>
        <v>0</v>
      </c>
      <c r="O12" s="257"/>
      <c r="P12" s="335"/>
      <c r="Q12" s="336"/>
      <c r="R12" s="336"/>
      <c r="S12" s="336"/>
      <c r="T12" s="336"/>
      <c r="U12" s="336"/>
      <c r="V12" s="337"/>
      <c r="W12" s="3"/>
      <c r="X12" s="3"/>
      <c r="Y12" s="3"/>
      <c r="Z12" s="3"/>
    </row>
    <row r="13" spans="2:30" s="1" customFormat="1" ht="15" customHeight="1" thickBot="1" x14ac:dyDescent="0.35">
      <c r="B13" s="183" t="s">
        <v>203</v>
      </c>
      <c r="C13" s="88"/>
      <c r="D13" s="88"/>
      <c r="E13" s="88"/>
      <c r="F13" s="88"/>
      <c r="G13" s="27"/>
      <c r="H13" s="184">
        <f ca="1">NOW()</f>
        <v>45629.410531944442</v>
      </c>
      <c r="I13" s="88"/>
      <c r="J13" s="6"/>
      <c r="K13" s="185"/>
      <c r="L13" s="6"/>
      <c r="M13" s="341" t="s">
        <v>240</v>
      </c>
      <c r="N13" s="342"/>
      <c r="O13" s="253"/>
      <c r="P13" s="335"/>
      <c r="Q13" s="336"/>
      <c r="R13" s="336"/>
      <c r="S13" s="336"/>
      <c r="T13" s="336"/>
      <c r="U13" s="336"/>
      <c r="V13" s="337"/>
      <c r="W13" s="3"/>
      <c r="X13" s="3"/>
      <c r="Y13" s="3"/>
      <c r="Z13" s="3"/>
    </row>
    <row r="14" spans="2:30" s="1" customFormat="1" ht="15" customHeight="1" x14ac:dyDescent="0.3">
      <c r="B14" s="163"/>
      <c r="C14" s="252"/>
      <c r="D14" s="252"/>
      <c r="E14" s="252"/>
      <c r="F14" s="252"/>
      <c r="G14" s="252"/>
      <c r="H14" s="252"/>
      <c r="I14" s="252"/>
      <c r="J14" s="6"/>
      <c r="K14" s="164"/>
      <c r="L14" s="6"/>
      <c r="M14" s="343"/>
      <c r="N14" s="344"/>
      <c r="O14" s="253"/>
      <c r="P14" s="335"/>
      <c r="Q14" s="336"/>
      <c r="R14" s="336"/>
      <c r="S14" s="336"/>
      <c r="T14" s="336"/>
      <c r="U14" s="336"/>
      <c r="V14" s="337"/>
      <c r="W14" s="3"/>
      <c r="X14" s="3"/>
      <c r="Y14" s="3"/>
      <c r="Z14" s="3"/>
    </row>
    <row r="15" spans="2:30" s="1" customFormat="1" ht="16.2" customHeight="1" thickBot="1" x14ac:dyDescent="0.45">
      <c r="B15" s="165"/>
      <c r="C15" s="239"/>
      <c r="D15" s="239" t="s">
        <v>211</v>
      </c>
      <c r="E15" s="239"/>
      <c r="F15" s="239"/>
      <c r="G15" s="239"/>
      <c r="H15" s="239"/>
      <c r="I15" s="239"/>
      <c r="J15" s="239"/>
      <c r="K15" s="166"/>
      <c r="L15" s="250"/>
      <c r="M15" s="345"/>
      <c r="N15" s="346"/>
      <c r="O15" s="253"/>
      <c r="P15" s="335"/>
      <c r="Q15" s="336"/>
      <c r="R15" s="336"/>
      <c r="S15" s="336"/>
      <c r="T15" s="336"/>
      <c r="U15" s="336"/>
      <c r="V15" s="337"/>
      <c r="W15" s="3"/>
      <c r="X15" s="3"/>
      <c r="Y15" s="3"/>
      <c r="Z15" s="3"/>
    </row>
    <row r="16" spans="2:30" s="1" customFormat="1" ht="12" customHeight="1" thickBot="1" x14ac:dyDescent="0.35">
      <c r="B16" s="26">
        <v>1</v>
      </c>
      <c r="C16" s="303" t="s">
        <v>26</v>
      </c>
      <c r="D16" s="304"/>
      <c r="E16" s="305"/>
      <c r="F16" s="306" t="s">
        <v>31</v>
      </c>
      <c r="G16" s="305"/>
      <c r="H16" s="306" t="s">
        <v>9</v>
      </c>
      <c r="I16" s="305"/>
      <c r="J16" s="306" t="s">
        <v>25</v>
      </c>
      <c r="K16" s="307"/>
      <c r="L16" s="249"/>
      <c r="M16" s="356" t="s">
        <v>230</v>
      </c>
      <c r="N16" s="357"/>
      <c r="O16" s="238"/>
      <c r="P16" s="335"/>
      <c r="Q16" s="336"/>
      <c r="R16" s="336"/>
      <c r="S16" s="336"/>
      <c r="T16" s="336"/>
      <c r="U16" s="336"/>
      <c r="V16" s="337"/>
      <c r="W16" s="3"/>
      <c r="X16" s="3"/>
      <c r="Y16" s="3"/>
      <c r="Z16" s="3"/>
    </row>
    <row r="17" spans="2:26" s="1" customFormat="1" ht="12.45" customHeight="1" x14ac:dyDescent="0.3">
      <c r="B17" s="167"/>
      <c r="C17" s="289" t="s">
        <v>194</v>
      </c>
      <c r="D17" s="290"/>
      <c r="E17" s="291"/>
      <c r="F17" s="272" t="s">
        <v>125</v>
      </c>
      <c r="G17" s="273"/>
      <c r="H17" s="308">
        <v>755555555</v>
      </c>
      <c r="I17" s="309"/>
      <c r="J17" s="272" t="str">
        <f>J9</f>
        <v>Atletism</v>
      </c>
      <c r="K17" s="302"/>
      <c r="L17" s="249"/>
      <c r="M17" s="358"/>
      <c r="N17" s="359"/>
      <c r="O17" s="238"/>
      <c r="P17" s="335"/>
      <c r="Q17" s="336"/>
      <c r="R17" s="336"/>
      <c r="S17" s="336"/>
      <c r="T17" s="336"/>
      <c r="U17" s="336"/>
      <c r="V17" s="337"/>
      <c r="W17" s="3"/>
      <c r="X17" s="3"/>
      <c r="Y17" s="3"/>
      <c r="Z17" s="3"/>
    </row>
    <row r="18" spans="2:26" s="1" customFormat="1" ht="28.5" customHeight="1" thickBot="1" x14ac:dyDescent="0.35">
      <c r="B18" s="98"/>
      <c r="C18" s="278" t="s">
        <v>144</v>
      </c>
      <c r="D18" s="279"/>
      <c r="E18" s="280"/>
      <c r="F18" s="281" t="s">
        <v>155</v>
      </c>
      <c r="G18" s="279"/>
      <c r="H18" s="279"/>
      <c r="I18" s="280"/>
      <c r="J18" s="282" t="s">
        <v>146</v>
      </c>
      <c r="K18" s="283"/>
      <c r="L18" s="240"/>
      <c r="M18" s="358"/>
      <c r="N18" s="359"/>
      <c r="O18" s="238"/>
      <c r="P18" s="335"/>
      <c r="Q18" s="336"/>
      <c r="R18" s="336"/>
      <c r="S18" s="336"/>
      <c r="T18" s="336"/>
      <c r="U18" s="336"/>
      <c r="V18" s="337"/>
      <c r="W18" s="3"/>
      <c r="X18" s="3"/>
      <c r="Y18" s="3"/>
      <c r="Z18" s="3"/>
    </row>
    <row r="19" spans="2:26" s="6" customFormat="1" ht="14.7" customHeight="1" thickBot="1" x14ac:dyDescent="0.35">
      <c r="B19" s="98"/>
      <c r="C19" s="284" t="s">
        <v>5</v>
      </c>
      <c r="D19" s="285"/>
      <c r="E19" s="286"/>
      <c r="F19" s="284" t="s">
        <v>5</v>
      </c>
      <c r="G19" s="285"/>
      <c r="H19" s="285"/>
      <c r="I19" s="286"/>
      <c r="J19" s="287" t="s">
        <v>159</v>
      </c>
      <c r="K19" s="288"/>
      <c r="L19" s="240"/>
      <c r="M19" s="358"/>
      <c r="N19" s="359"/>
      <c r="O19" s="238"/>
      <c r="P19" s="335"/>
      <c r="Q19" s="336"/>
      <c r="R19" s="336"/>
      <c r="S19" s="336"/>
      <c r="T19" s="336"/>
      <c r="U19" s="336"/>
      <c r="V19" s="337"/>
      <c r="W19" s="3"/>
      <c r="X19" s="3"/>
      <c r="Y19" s="3"/>
      <c r="Z19" s="3"/>
    </row>
    <row r="20" spans="2:26" s="1" customFormat="1" ht="14.7" customHeight="1" thickBot="1" x14ac:dyDescent="0.35">
      <c r="B20" s="98"/>
      <c r="C20" s="66" t="s">
        <v>28</v>
      </c>
      <c r="D20" s="67"/>
      <c r="E20" s="67"/>
      <c r="F20" s="67"/>
      <c r="G20" s="67"/>
      <c r="H20" s="67"/>
      <c r="I20" s="67"/>
      <c r="J20" s="67"/>
      <c r="K20" s="168"/>
      <c r="L20" s="228"/>
      <c r="M20" s="358"/>
      <c r="N20" s="359"/>
      <c r="O20" s="238"/>
      <c r="P20" s="335"/>
      <c r="Q20" s="336"/>
      <c r="R20" s="336"/>
      <c r="S20" s="336"/>
      <c r="T20" s="336"/>
      <c r="U20" s="336"/>
      <c r="V20" s="337"/>
      <c r="W20" s="3"/>
      <c r="X20" s="3"/>
      <c r="Y20" s="3"/>
      <c r="Z20" s="3"/>
    </row>
    <row r="21" spans="2:26" s="1" customFormat="1" ht="52.2" customHeight="1" thickBot="1" x14ac:dyDescent="0.35">
      <c r="B21" s="169"/>
      <c r="C21" s="127" t="s">
        <v>8</v>
      </c>
      <c r="D21" s="276" t="s">
        <v>176</v>
      </c>
      <c r="E21" s="277"/>
      <c r="F21" s="57" t="s">
        <v>152</v>
      </c>
      <c r="G21" s="57" t="s">
        <v>156</v>
      </c>
      <c r="H21" s="186" t="s">
        <v>248</v>
      </c>
      <c r="I21" s="57" t="s">
        <v>179</v>
      </c>
      <c r="J21" s="57" t="s">
        <v>7</v>
      </c>
      <c r="K21" s="170" t="s">
        <v>157</v>
      </c>
      <c r="L21" s="251"/>
      <c r="M21" s="358"/>
      <c r="N21" s="359"/>
      <c r="O21" s="238"/>
      <c r="P21" s="335"/>
      <c r="Q21" s="336"/>
      <c r="R21" s="336"/>
      <c r="S21" s="336"/>
      <c r="T21" s="336"/>
      <c r="U21" s="336"/>
      <c r="V21" s="337"/>
      <c r="W21" s="3"/>
      <c r="X21" s="3"/>
      <c r="Y21" s="3"/>
      <c r="Z21" s="3"/>
    </row>
    <row r="22" spans="2:26" s="1" customFormat="1" ht="14.7" customHeight="1" thickBot="1" x14ac:dyDescent="0.35">
      <c r="B22" s="98"/>
      <c r="C22" s="50">
        <v>1</v>
      </c>
      <c r="D22" s="274" t="s">
        <v>167</v>
      </c>
      <c r="E22" s="275"/>
      <c r="F22" s="54"/>
      <c r="G22" s="53"/>
      <c r="H22" s="193"/>
      <c r="I22" s="55" t="s">
        <v>5</v>
      </c>
      <c r="J22" s="52" t="s">
        <v>12</v>
      </c>
      <c r="K22" s="171"/>
      <c r="L22" s="240"/>
      <c r="M22" s="358"/>
      <c r="N22" s="359"/>
      <c r="O22" s="238"/>
      <c r="P22" s="335"/>
      <c r="Q22" s="336"/>
      <c r="R22" s="336"/>
      <c r="S22" s="336"/>
      <c r="T22" s="336"/>
      <c r="U22" s="336"/>
      <c r="V22" s="337"/>
      <c r="W22" s="3"/>
      <c r="X22" s="3"/>
      <c r="Y22" s="3"/>
      <c r="Z22" s="3"/>
    </row>
    <row r="23" spans="2:26" s="2" customFormat="1" ht="15" customHeight="1" thickBot="1" x14ac:dyDescent="0.35">
      <c r="B23" s="98"/>
      <c r="C23" s="29">
        <v>2</v>
      </c>
      <c r="D23" s="274" t="s">
        <v>170</v>
      </c>
      <c r="E23" s="275"/>
      <c r="F23" s="30"/>
      <c r="G23" s="32"/>
      <c r="H23" s="194">
        <v>3</v>
      </c>
      <c r="I23" s="22" t="s">
        <v>6</v>
      </c>
      <c r="J23" s="31" t="s">
        <v>13</v>
      </c>
      <c r="K23" s="172" t="s">
        <v>5</v>
      </c>
      <c r="L23" s="240"/>
      <c r="M23" s="360"/>
      <c r="N23" s="361"/>
      <c r="O23" s="238"/>
      <c r="P23" s="335"/>
      <c r="Q23" s="336"/>
      <c r="R23" s="336"/>
      <c r="S23" s="336"/>
      <c r="T23" s="336"/>
      <c r="U23" s="336"/>
      <c r="V23" s="337"/>
      <c r="W23" s="3"/>
      <c r="X23" s="3"/>
      <c r="Y23" s="3"/>
      <c r="Z23" s="3"/>
    </row>
    <row r="24" spans="2:26" ht="15" customHeight="1" thickBot="1" x14ac:dyDescent="0.35">
      <c r="B24" s="98"/>
      <c r="C24" s="29">
        <v>3</v>
      </c>
      <c r="D24" s="274" t="s">
        <v>170</v>
      </c>
      <c r="E24" s="275"/>
      <c r="F24" s="30"/>
      <c r="G24" s="39"/>
      <c r="H24" s="194"/>
      <c r="I24" s="22"/>
      <c r="J24" s="31"/>
      <c r="K24" s="172"/>
      <c r="L24" s="240"/>
      <c r="M24" s="362" t="s">
        <v>247</v>
      </c>
      <c r="N24" s="363"/>
      <c r="O24" s="254"/>
      <c r="P24" s="335"/>
      <c r="Q24" s="336"/>
      <c r="R24" s="336"/>
      <c r="S24" s="336"/>
      <c r="T24" s="336"/>
      <c r="U24" s="336"/>
      <c r="V24" s="337"/>
      <c r="W24" s="3"/>
      <c r="X24" s="3"/>
      <c r="Y24" s="3"/>
      <c r="Z24" s="3"/>
    </row>
    <row r="25" spans="2:26" ht="14.7" customHeight="1" thickBot="1" x14ac:dyDescent="0.35">
      <c r="B25" s="98"/>
      <c r="C25" s="29">
        <v>4</v>
      </c>
      <c r="D25" s="274"/>
      <c r="E25" s="275"/>
      <c r="F25" s="30"/>
      <c r="G25" s="32"/>
      <c r="H25" s="194"/>
      <c r="I25" s="22"/>
      <c r="J25" s="31"/>
      <c r="K25" s="172"/>
      <c r="L25" s="240"/>
      <c r="M25" s="364"/>
      <c r="N25" s="365"/>
      <c r="O25" s="254"/>
      <c r="P25" s="335"/>
      <c r="Q25" s="336"/>
      <c r="R25" s="336"/>
      <c r="S25" s="336"/>
      <c r="T25" s="336"/>
      <c r="U25" s="336"/>
      <c r="V25" s="337"/>
    </row>
    <row r="26" spans="2:26" ht="15" customHeight="1" thickBot="1" x14ac:dyDescent="0.35">
      <c r="B26" s="98"/>
      <c r="C26" s="29">
        <v>5</v>
      </c>
      <c r="D26" s="274"/>
      <c r="E26" s="275"/>
      <c r="F26" s="30"/>
      <c r="G26" s="32"/>
      <c r="H26" s="194"/>
      <c r="I26" s="22"/>
      <c r="J26" s="31"/>
      <c r="K26" s="172"/>
      <c r="L26" s="240"/>
      <c r="M26" s="364"/>
      <c r="N26" s="365"/>
      <c r="O26" s="254"/>
      <c r="P26" s="335"/>
      <c r="Q26" s="336"/>
      <c r="R26" s="336"/>
      <c r="S26" s="336"/>
      <c r="T26" s="336"/>
      <c r="U26" s="336"/>
      <c r="V26" s="337"/>
    </row>
    <row r="27" spans="2:26" ht="15" customHeight="1" thickBot="1" x14ac:dyDescent="0.35">
      <c r="B27" s="98"/>
      <c r="C27" s="29">
        <v>6</v>
      </c>
      <c r="D27" s="274"/>
      <c r="E27" s="275"/>
      <c r="F27" s="30"/>
      <c r="G27" s="32"/>
      <c r="H27" s="194"/>
      <c r="I27" s="22"/>
      <c r="J27" s="31"/>
      <c r="K27" s="172"/>
      <c r="L27" s="240"/>
      <c r="M27" s="364"/>
      <c r="N27" s="365"/>
      <c r="O27" s="254"/>
      <c r="P27" s="335"/>
      <c r="Q27" s="336"/>
      <c r="R27" s="336"/>
      <c r="S27" s="336"/>
      <c r="T27" s="336"/>
      <c r="U27" s="336"/>
      <c r="V27" s="337"/>
    </row>
    <row r="28" spans="2:26" ht="15" customHeight="1" thickBot="1" x14ac:dyDescent="0.35">
      <c r="B28" s="98"/>
      <c r="C28" s="29">
        <v>7</v>
      </c>
      <c r="D28" s="274"/>
      <c r="E28" s="275"/>
      <c r="F28" s="30"/>
      <c r="G28" s="32"/>
      <c r="H28" s="194"/>
      <c r="I28" s="22"/>
      <c r="J28" s="31"/>
      <c r="K28" s="172"/>
      <c r="L28" s="240"/>
      <c r="M28" s="364"/>
      <c r="N28" s="365"/>
      <c r="O28" s="254"/>
      <c r="P28" s="335"/>
      <c r="Q28" s="336"/>
      <c r="R28" s="336"/>
      <c r="S28" s="336"/>
      <c r="T28" s="336"/>
      <c r="U28" s="336"/>
      <c r="V28" s="337"/>
    </row>
    <row r="29" spans="2:26" ht="15" customHeight="1" thickBot="1" x14ac:dyDescent="0.35">
      <c r="B29" s="98"/>
      <c r="C29" s="29">
        <v>8</v>
      </c>
      <c r="D29" s="274"/>
      <c r="E29" s="275"/>
      <c r="F29" s="30"/>
      <c r="G29" s="32"/>
      <c r="H29" s="194"/>
      <c r="I29" s="22"/>
      <c r="J29" s="31"/>
      <c r="K29" s="172"/>
      <c r="L29" s="240"/>
      <c r="M29" s="364"/>
      <c r="N29" s="365"/>
      <c r="O29" s="254"/>
      <c r="P29" s="335"/>
      <c r="Q29" s="336"/>
      <c r="R29" s="336"/>
      <c r="S29" s="336"/>
      <c r="T29" s="336"/>
      <c r="U29" s="336"/>
      <c r="V29" s="337"/>
    </row>
    <row r="30" spans="2:26" ht="15" customHeight="1" thickBot="1" x14ac:dyDescent="0.35">
      <c r="B30" s="98"/>
      <c r="C30" s="29">
        <v>9</v>
      </c>
      <c r="D30" s="274"/>
      <c r="E30" s="275"/>
      <c r="F30" s="30"/>
      <c r="G30" s="32"/>
      <c r="H30" s="194"/>
      <c r="I30" s="22"/>
      <c r="J30" s="31"/>
      <c r="K30" s="172"/>
      <c r="L30" s="240"/>
      <c r="M30" s="364"/>
      <c r="N30" s="365"/>
      <c r="O30" s="254"/>
      <c r="P30" s="335"/>
      <c r="Q30" s="336"/>
      <c r="R30" s="336"/>
      <c r="S30" s="336"/>
      <c r="T30" s="336"/>
      <c r="U30" s="336"/>
      <c r="V30" s="337"/>
    </row>
    <row r="31" spans="2:26" ht="15" customHeight="1" thickBot="1" x14ac:dyDescent="0.35">
      <c r="B31" s="98"/>
      <c r="C31" s="29">
        <v>10</v>
      </c>
      <c r="D31" s="274"/>
      <c r="E31" s="275"/>
      <c r="F31" s="30"/>
      <c r="G31" s="32"/>
      <c r="H31" s="194"/>
      <c r="I31" s="22"/>
      <c r="J31" s="31"/>
      <c r="K31" s="172"/>
      <c r="L31" s="240"/>
      <c r="M31" s="364"/>
      <c r="N31" s="365"/>
      <c r="O31" s="254"/>
      <c r="P31" s="335"/>
      <c r="Q31" s="336"/>
      <c r="R31" s="336"/>
      <c r="S31" s="336"/>
      <c r="T31" s="336"/>
      <c r="U31" s="336"/>
      <c r="V31" s="337"/>
    </row>
    <row r="32" spans="2:26" ht="15" customHeight="1" thickBot="1" x14ac:dyDescent="0.35">
      <c r="B32" s="98"/>
      <c r="C32" s="29">
        <v>11</v>
      </c>
      <c r="D32" s="274"/>
      <c r="E32" s="275"/>
      <c r="F32" s="30"/>
      <c r="G32" s="32"/>
      <c r="H32" s="194"/>
      <c r="I32" s="22"/>
      <c r="J32" s="31"/>
      <c r="K32" s="172"/>
      <c r="L32" s="240"/>
      <c r="M32" s="364"/>
      <c r="N32" s="365"/>
      <c r="O32" s="254"/>
      <c r="P32" s="335"/>
      <c r="Q32" s="336"/>
      <c r="R32" s="336"/>
      <c r="S32" s="336"/>
      <c r="T32" s="336"/>
      <c r="U32" s="336"/>
      <c r="V32" s="337"/>
    </row>
    <row r="33" spans="2:29" ht="15" customHeight="1" thickBot="1" x14ac:dyDescent="0.35">
      <c r="B33" s="98"/>
      <c r="C33" s="29">
        <v>12</v>
      </c>
      <c r="D33" s="274"/>
      <c r="E33" s="275"/>
      <c r="F33" s="30"/>
      <c r="G33" s="32"/>
      <c r="H33" s="194"/>
      <c r="I33" s="22"/>
      <c r="J33" s="31"/>
      <c r="K33" s="172"/>
      <c r="L33" s="240"/>
      <c r="M33" s="364"/>
      <c r="N33" s="365"/>
      <c r="O33" s="254"/>
      <c r="P33" s="335"/>
      <c r="Q33" s="336"/>
      <c r="R33" s="336"/>
      <c r="S33" s="336"/>
      <c r="T33" s="336"/>
      <c r="U33" s="336"/>
      <c r="V33" s="337"/>
    </row>
    <row r="34" spans="2:29" ht="15" customHeight="1" thickBot="1" x14ac:dyDescent="0.35">
      <c r="B34" s="98"/>
      <c r="C34" s="29">
        <v>13</v>
      </c>
      <c r="D34" s="274"/>
      <c r="E34" s="275"/>
      <c r="F34" s="30"/>
      <c r="G34" s="32"/>
      <c r="H34" s="194"/>
      <c r="I34" s="22"/>
      <c r="J34" s="31"/>
      <c r="K34" s="172"/>
      <c r="L34" s="240"/>
      <c r="M34" s="364"/>
      <c r="N34" s="365"/>
      <c r="O34" s="254"/>
      <c r="P34" s="335"/>
      <c r="Q34" s="336"/>
      <c r="R34" s="336"/>
      <c r="S34" s="336"/>
      <c r="T34" s="336"/>
      <c r="U34" s="336"/>
      <c r="V34" s="337"/>
    </row>
    <row r="35" spans="2:29" s="4" customFormat="1" ht="13.2" customHeight="1" thickBot="1" x14ac:dyDescent="0.35">
      <c r="B35" s="98"/>
      <c r="C35" s="29">
        <v>14</v>
      </c>
      <c r="D35" s="274"/>
      <c r="E35" s="275"/>
      <c r="F35" s="30"/>
      <c r="G35" s="32"/>
      <c r="H35" s="194"/>
      <c r="I35" s="22"/>
      <c r="J35" s="31"/>
      <c r="K35" s="172"/>
      <c r="L35" s="240"/>
      <c r="M35" s="364"/>
      <c r="N35" s="365"/>
      <c r="O35" s="254"/>
      <c r="P35" s="335"/>
      <c r="Q35" s="336"/>
      <c r="R35" s="336"/>
      <c r="S35" s="336"/>
      <c r="T35" s="336"/>
      <c r="U35" s="336"/>
      <c r="V35" s="337"/>
    </row>
    <row r="36" spans="2:29" ht="15" customHeight="1" thickBot="1" x14ac:dyDescent="0.35">
      <c r="B36" s="98"/>
      <c r="C36" s="29">
        <v>15</v>
      </c>
      <c r="D36" s="272"/>
      <c r="E36" s="273"/>
      <c r="F36" s="30"/>
      <c r="G36" s="32"/>
      <c r="H36" s="194"/>
      <c r="I36" s="22"/>
      <c r="J36" s="31"/>
      <c r="K36" s="172"/>
      <c r="L36" s="240"/>
      <c r="M36" s="366"/>
      <c r="N36" s="367"/>
      <c r="O36" s="254"/>
      <c r="P36" s="335"/>
      <c r="Q36" s="336"/>
      <c r="R36" s="336"/>
      <c r="S36" s="336"/>
      <c r="T36" s="336"/>
      <c r="U36" s="336"/>
      <c r="V36" s="337"/>
    </row>
    <row r="37" spans="2:29" ht="15" customHeight="1" thickBot="1" x14ac:dyDescent="0.35">
      <c r="B37" s="98"/>
      <c r="C37" s="68" t="s">
        <v>10</v>
      </c>
      <c r="D37" s="69"/>
      <c r="E37" s="69"/>
      <c r="F37" s="69"/>
      <c r="G37" s="69"/>
      <c r="H37" s="69"/>
      <c r="I37" s="69"/>
      <c r="J37" s="69"/>
      <c r="K37" s="173"/>
      <c r="L37" s="228"/>
      <c r="M37" s="118"/>
      <c r="N37" s="258"/>
      <c r="O37" s="105"/>
      <c r="P37" s="335"/>
      <c r="Q37" s="336"/>
      <c r="R37" s="336"/>
      <c r="S37" s="336"/>
      <c r="T37" s="336"/>
      <c r="U37" s="336"/>
      <c r="V37" s="337"/>
    </row>
    <row r="38" spans="2:29" ht="54.6" customHeight="1" thickBot="1" x14ac:dyDescent="0.35">
      <c r="B38" s="169"/>
      <c r="C38" s="56" t="s">
        <v>8</v>
      </c>
      <c r="D38" s="57" t="s">
        <v>151</v>
      </c>
      <c r="E38" s="58" t="s">
        <v>158</v>
      </c>
      <c r="F38" s="57" t="s">
        <v>152</v>
      </c>
      <c r="G38" s="57" t="s">
        <v>156</v>
      </c>
      <c r="H38" s="190" t="s">
        <v>245</v>
      </c>
      <c r="I38" s="57" t="s">
        <v>179</v>
      </c>
      <c r="J38" s="57" t="s">
        <v>7</v>
      </c>
      <c r="K38" s="170" t="s">
        <v>157</v>
      </c>
      <c r="L38" s="251"/>
      <c r="M38" s="350" t="s">
        <v>212</v>
      </c>
      <c r="N38" s="351"/>
      <c r="O38" s="255"/>
      <c r="P38" s="335"/>
      <c r="Q38" s="336"/>
      <c r="R38" s="336"/>
      <c r="S38" s="336"/>
      <c r="T38" s="336"/>
      <c r="U38" s="336"/>
      <c r="V38" s="337"/>
    </row>
    <row r="39" spans="2:29" ht="15" customHeight="1" x14ac:dyDescent="0.3">
      <c r="B39" s="98"/>
      <c r="C39" s="50">
        <v>1</v>
      </c>
      <c r="D39" s="51" t="s">
        <v>160</v>
      </c>
      <c r="E39" s="52" t="s">
        <v>140</v>
      </c>
      <c r="F39" s="53" t="s">
        <v>161</v>
      </c>
      <c r="G39" s="60">
        <v>44902</v>
      </c>
      <c r="H39" s="193">
        <v>2</v>
      </c>
      <c r="I39" s="55" t="s">
        <v>6</v>
      </c>
      <c r="J39" s="52" t="s">
        <v>16</v>
      </c>
      <c r="K39" s="171" t="s">
        <v>6</v>
      </c>
      <c r="L39" s="240"/>
      <c r="M39" s="352"/>
      <c r="N39" s="353"/>
      <c r="O39" s="255"/>
      <c r="P39" s="335"/>
      <c r="Q39" s="336"/>
      <c r="R39" s="336"/>
      <c r="S39" s="336"/>
      <c r="T39" s="336"/>
      <c r="U39" s="336"/>
      <c r="V39" s="337"/>
    </row>
    <row r="40" spans="2:29" ht="15" customHeight="1" x14ac:dyDescent="0.3">
      <c r="B40" s="98"/>
      <c r="C40" s="29">
        <v>2</v>
      </c>
      <c r="D40" s="41" t="s">
        <v>177</v>
      </c>
      <c r="E40" s="31" t="s">
        <v>134</v>
      </c>
      <c r="F40" s="30" t="s">
        <v>178</v>
      </c>
      <c r="G40" s="39">
        <v>44836</v>
      </c>
      <c r="H40" s="194">
        <v>1</v>
      </c>
      <c r="I40" s="22" t="s">
        <v>6</v>
      </c>
      <c r="J40" s="31" t="s">
        <v>13</v>
      </c>
      <c r="K40" s="172" t="s">
        <v>6</v>
      </c>
      <c r="L40" s="240"/>
      <c r="M40" s="352"/>
      <c r="N40" s="353"/>
      <c r="O40" s="255"/>
      <c r="P40" s="335"/>
      <c r="Q40" s="336"/>
      <c r="R40" s="336"/>
      <c r="S40" s="336"/>
      <c r="T40" s="336"/>
      <c r="U40" s="336"/>
      <c r="V40" s="337"/>
      <c r="AA40" s="260"/>
      <c r="AB40" s="260"/>
      <c r="AC40" s="260"/>
    </row>
    <row r="41" spans="2:29" ht="14.4" customHeight="1" x14ac:dyDescent="0.3">
      <c r="B41" s="98"/>
      <c r="C41" s="29">
        <v>3</v>
      </c>
      <c r="D41" s="41"/>
      <c r="E41" s="31"/>
      <c r="F41" s="30"/>
      <c r="G41" s="32"/>
      <c r="H41" s="194"/>
      <c r="I41" s="22"/>
      <c r="J41" s="31"/>
      <c r="K41" s="172"/>
      <c r="L41" s="240"/>
      <c r="M41" s="352"/>
      <c r="N41" s="353"/>
      <c r="O41" s="255"/>
      <c r="P41" s="335"/>
      <c r="Q41" s="336"/>
      <c r="R41" s="336"/>
      <c r="S41" s="336"/>
      <c r="T41" s="336"/>
      <c r="U41" s="336"/>
      <c r="V41" s="337"/>
    </row>
    <row r="42" spans="2:29" ht="14.4" customHeight="1" x14ac:dyDescent="0.3">
      <c r="B42" s="98"/>
      <c r="C42" s="29">
        <v>4</v>
      </c>
      <c r="D42" s="41"/>
      <c r="E42" s="31"/>
      <c r="F42" s="32"/>
      <c r="G42" s="32"/>
      <c r="H42" s="194"/>
      <c r="I42" s="22"/>
      <c r="J42" s="31"/>
      <c r="K42" s="172"/>
      <c r="L42" s="240"/>
      <c r="M42" s="352"/>
      <c r="N42" s="353"/>
      <c r="O42" s="255"/>
      <c r="P42" s="335"/>
      <c r="Q42" s="336"/>
      <c r="R42" s="336"/>
      <c r="S42" s="336"/>
      <c r="T42" s="336"/>
      <c r="U42" s="336"/>
      <c r="V42" s="337"/>
    </row>
    <row r="43" spans="2:29" ht="14.4" customHeight="1" x14ac:dyDescent="0.3">
      <c r="B43" s="98"/>
      <c r="C43" s="29">
        <v>5</v>
      </c>
      <c r="D43" s="41"/>
      <c r="E43" s="31"/>
      <c r="F43" s="30"/>
      <c r="G43" s="32"/>
      <c r="H43" s="194"/>
      <c r="I43" s="22"/>
      <c r="J43" s="31"/>
      <c r="K43" s="172"/>
      <c r="L43" s="240"/>
      <c r="M43" s="352"/>
      <c r="N43" s="353"/>
      <c r="O43" s="255"/>
      <c r="P43" s="335"/>
      <c r="Q43" s="336"/>
      <c r="R43" s="336"/>
      <c r="S43" s="336"/>
      <c r="T43" s="336"/>
      <c r="U43" s="336"/>
      <c r="V43" s="337"/>
    </row>
    <row r="44" spans="2:29" ht="14.4" customHeight="1" x14ac:dyDescent="0.3">
      <c r="B44" s="98"/>
      <c r="C44" s="29">
        <v>6</v>
      </c>
      <c r="D44" s="41"/>
      <c r="E44" s="31"/>
      <c r="F44" s="30"/>
      <c r="G44" s="32"/>
      <c r="H44" s="194"/>
      <c r="I44" s="22"/>
      <c r="J44" s="31"/>
      <c r="K44" s="172"/>
      <c r="L44" s="240"/>
      <c r="M44" s="352"/>
      <c r="N44" s="353"/>
      <c r="O44" s="255"/>
      <c r="P44" s="335"/>
      <c r="Q44" s="336"/>
      <c r="R44" s="336"/>
      <c r="S44" s="336"/>
      <c r="T44" s="336"/>
      <c r="U44" s="336"/>
      <c r="V44" s="337"/>
    </row>
    <row r="45" spans="2:29" ht="14.4" customHeight="1" x14ac:dyDescent="0.3">
      <c r="B45" s="98"/>
      <c r="C45" s="29">
        <v>7</v>
      </c>
      <c r="D45" s="41"/>
      <c r="E45" s="31"/>
      <c r="F45" s="32"/>
      <c r="G45" s="32"/>
      <c r="H45" s="194"/>
      <c r="I45" s="22"/>
      <c r="J45" s="31"/>
      <c r="K45" s="172"/>
      <c r="L45" s="240"/>
      <c r="M45" s="352"/>
      <c r="N45" s="353"/>
      <c r="O45" s="255"/>
      <c r="P45" s="335"/>
      <c r="Q45" s="336"/>
      <c r="R45" s="336"/>
      <c r="S45" s="336"/>
      <c r="T45" s="336"/>
      <c r="U45" s="336"/>
      <c r="V45" s="337"/>
    </row>
    <row r="46" spans="2:29" ht="14.4" customHeight="1" x14ac:dyDescent="0.3">
      <c r="B46" s="98"/>
      <c r="C46" s="29">
        <v>8</v>
      </c>
      <c r="D46" s="41"/>
      <c r="E46" s="31"/>
      <c r="F46" s="30"/>
      <c r="G46" s="32"/>
      <c r="H46" s="194"/>
      <c r="I46" s="22"/>
      <c r="J46" s="31"/>
      <c r="K46" s="172"/>
      <c r="L46" s="240"/>
      <c r="M46" s="352"/>
      <c r="N46" s="353"/>
      <c r="O46" s="255"/>
      <c r="P46" s="335"/>
      <c r="Q46" s="336"/>
      <c r="R46" s="336"/>
      <c r="S46" s="336"/>
      <c r="T46" s="336"/>
      <c r="U46" s="336"/>
      <c r="V46" s="337"/>
    </row>
    <row r="47" spans="2:29" ht="14.4" customHeight="1" x14ac:dyDescent="0.3">
      <c r="B47" s="98"/>
      <c r="C47" s="29">
        <v>9</v>
      </c>
      <c r="D47" s="41"/>
      <c r="E47" s="31"/>
      <c r="F47" s="30"/>
      <c r="G47" s="32"/>
      <c r="H47" s="194"/>
      <c r="I47" s="22"/>
      <c r="J47" s="31"/>
      <c r="K47" s="172"/>
      <c r="L47" s="240"/>
      <c r="M47" s="352"/>
      <c r="N47" s="353"/>
      <c r="O47" s="255"/>
      <c r="P47" s="335"/>
      <c r="Q47" s="336"/>
      <c r="R47" s="336"/>
      <c r="S47" s="336"/>
      <c r="T47" s="336"/>
      <c r="U47" s="336"/>
      <c r="V47" s="337"/>
    </row>
    <row r="48" spans="2:29" ht="14.4" customHeight="1" x14ac:dyDescent="0.3">
      <c r="B48" s="98"/>
      <c r="C48" s="29">
        <v>10</v>
      </c>
      <c r="D48" s="41"/>
      <c r="E48" s="31"/>
      <c r="F48" s="32"/>
      <c r="G48" s="32"/>
      <c r="H48" s="194"/>
      <c r="I48" s="22"/>
      <c r="J48" s="31"/>
      <c r="K48" s="172"/>
      <c r="L48" s="240"/>
      <c r="M48" s="352"/>
      <c r="N48" s="353"/>
      <c r="O48" s="255"/>
      <c r="P48" s="335"/>
      <c r="Q48" s="336"/>
      <c r="R48" s="336"/>
      <c r="S48" s="336"/>
      <c r="T48" s="336"/>
      <c r="U48" s="336"/>
      <c r="V48" s="337"/>
    </row>
    <row r="49" spans="2:22" ht="14.4" customHeight="1" x14ac:dyDescent="0.3">
      <c r="B49" s="98"/>
      <c r="C49" s="29">
        <v>11</v>
      </c>
      <c r="D49" s="41"/>
      <c r="E49" s="31"/>
      <c r="F49" s="30"/>
      <c r="G49" s="32"/>
      <c r="H49" s="194"/>
      <c r="I49" s="22"/>
      <c r="J49" s="31"/>
      <c r="K49" s="172"/>
      <c r="L49" s="240"/>
      <c r="M49" s="352"/>
      <c r="N49" s="353"/>
      <c r="O49" s="255"/>
      <c r="P49" s="335"/>
      <c r="Q49" s="336"/>
      <c r="R49" s="336"/>
      <c r="S49" s="336"/>
      <c r="T49" s="336"/>
      <c r="U49" s="336"/>
      <c r="V49" s="337"/>
    </row>
    <row r="50" spans="2:22" ht="14.4" customHeight="1" x14ac:dyDescent="0.3">
      <c r="B50" s="98"/>
      <c r="C50" s="29">
        <v>12</v>
      </c>
      <c r="D50" s="41"/>
      <c r="E50" s="31"/>
      <c r="F50" s="30"/>
      <c r="G50" s="32"/>
      <c r="H50" s="194"/>
      <c r="I50" s="22"/>
      <c r="J50" s="31"/>
      <c r="K50" s="172"/>
      <c r="L50" s="240"/>
      <c r="M50" s="352"/>
      <c r="N50" s="353"/>
      <c r="O50" s="255"/>
      <c r="P50" s="335"/>
      <c r="Q50" s="336"/>
      <c r="R50" s="336"/>
      <c r="S50" s="336"/>
      <c r="T50" s="336"/>
      <c r="U50" s="336"/>
      <c r="V50" s="337"/>
    </row>
    <row r="51" spans="2:22" ht="14.4" customHeight="1" x14ac:dyDescent="0.3">
      <c r="B51" s="98"/>
      <c r="C51" s="29">
        <v>13</v>
      </c>
      <c r="D51" s="41"/>
      <c r="E51" s="31"/>
      <c r="F51" s="32"/>
      <c r="G51" s="32"/>
      <c r="H51" s="194"/>
      <c r="I51" s="22"/>
      <c r="J51" s="31"/>
      <c r="K51" s="172"/>
      <c r="L51" s="240"/>
      <c r="M51" s="352"/>
      <c r="N51" s="353"/>
      <c r="O51" s="255"/>
      <c r="P51" s="335"/>
      <c r="Q51" s="336"/>
      <c r="R51" s="336"/>
      <c r="S51" s="336"/>
      <c r="T51" s="336"/>
      <c r="U51" s="336"/>
      <c r="V51" s="337"/>
    </row>
    <row r="52" spans="2:22" ht="14.4" customHeight="1" x14ac:dyDescent="0.3">
      <c r="B52" s="98"/>
      <c r="C52" s="29">
        <v>14</v>
      </c>
      <c r="D52" s="41"/>
      <c r="E52" s="31"/>
      <c r="F52" s="30"/>
      <c r="G52" s="32"/>
      <c r="H52" s="194"/>
      <c r="I52" s="22"/>
      <c r="J52" s="31"/>
      <c r="K52" s="172"/>
      <c r="L52" s="240"/>
      <c r="M52" s="352"/>
      <c r="N52" s="353"/>
      <c r="O52" s="255"/>
      <c r="P52" s="335"/>
      <c r="Q52" s="336"/>
      <c r="R52" s="336"/>
      <c r="S52" s="336"/>
      <c r="T52" s="336"/>
      <c r="U52" s="336"/>
      <c r="V52" s="337"/>
    </row>
    <row r="53" spans="2:22" ht="14.4" customHeight="1" thickBot="1" x14ac:dyDescent="0.35">
      <c r="B53" s="174"/>
      <c r="C53" s="175">
        <v>15</v>
      </c>
      <c r="D53" s="176"/>
      <c r="E53" s="177"/>
      <c r="F53" s="178"/>
      <c r="G53" s="179"/>
      <c r="H53" s="195"/>
      <c r="I53" s="180"/>
      <c r="J53" s="177"/>
      <c r="K53" s="181"/>
      <c r="L53" s="240"/>
      <c r="M53" s="354"/>
      <c r="N53" s="355"/>
      <c r="O53" s="255"/>
      <c r="P53" s="338"/>
      <c r="Q53" s="339"/>
      <c r="R53" s="339"/>
      <c r="S53" s="339"/>
      <c r="T53" s="339"/>
      <c r="U53" s="339"/>
      <c r="V53" s="340"/>
    </row>
    <row r="54" spans="2:22" x14ac:dyDescent="0.3">
      <c r="C54" s="259"/>
      <c r="D54" s="259"/>
      <c r="E54" s="259"/>
      <c r="F54" s="259"/>
      <c r="G54" s="259"/>
      <c r="H54" s="259"/>
      <c r="I54" s="259"/>
      <c r="J54" s="259"/>
      <c r="K54" s="259"/>
      <c r="L54" s="4"/>
      <c r="P54" t="s">
        <v>215</v>
      </c>
    </row>
    <row r="55" spans="2:22" x14ac:dyDescent="0.3">
      <c r="P55" s="182" t="s">
        <v>216</v>
      </c>
    </row>
    <row r="56" spans="2:22" x14ac:dyDescent="0.3">
      <c r="P56" t="s">
        <v>217</v>
      </c>
    </row>
    <row r="57" spans="2:22" x14ac:dyDescent="0.3">
      <c r="P57" t="s">
        <v>227</v>
      </c>
    </row>
    <row r="58" spans="2:22" x14ac:dyDescent="0.3">
      <c r="P58" t="s">
        <v>226</v>
      </c>
    </row>
  </sheetData>
  <sheetProtection algorithmName="SHA-512" hashValue="rPvAvA71Ux9mNHhkSgRuoZYjmqoq0vE/tZNE3V47eU1pd+GNYeoU5d3m6TUlWxdG/q5dJT1rT1OPDKrAuywhww==" saltValue="Nmck7SbZC9hzd4dSMhzExw==" spinCount="100000" sheet="1" objects="1" scenarios="1"/>
  <protectedRanges>
    <protectedRange sqref="M4:O12 M3" name="Range1_7_1_1_1_1"/>
    <protectedRange sqref="N3:O3" name="Range1_7_1_1_1_2"/>
  </protectedRanges>
  <customSheetViews>
    <customSheetView guid="{8EDA503C-1DAB-48B4-86A4-75A9B452B71B}" scale="85" showGridLines="0">
      <selection activeCell="U2" sqref="U2"/>
      <pageMargins left="0.70866141732283472" right="0" top="0" bottom="0" header="0.31496062992125984" footer="0.31496062992125984"/>
      <pageSetup paperSize="9" scale="90" fitToHeight="0" orientation="portrait" r:id="rId1"/>
    </customSheetView>
  </customSheetViews>
  <mergeCells count="63">
    <mergeCell ref="P3:V53"/>
    <mergeCell ref="M13:N15"/>
    <mergeCell ref="W2:AD2"/>
    <mergeCell ref="M38:N53"/>
    <mergeCell ref="M16:N23"/>
    <mergeCell ref="M24:N36"/>
    <mergeCell ref="B2:K2"/>
    <mergeCell ref="P2:V2"/>
    <mergeCell ref="B3:K3"/>
    <mergeCell ref="I7:J7"/>
    <mergeCell ref="E12:F12"/>
    <mergeCell ref="B11:D11"/>
    <mergeCell ref="B9:D9"/>
    <mergeCell ref="E9:F9"/>
    <mergeCell ref="E8:F8"/>
    <mergeCell ref="J9:K9"/>
    <mergeCell ref="B10:D10"/>
    <mergeCell ref="E10:F10"/>
    <mergeCell ref="B12:D12"/>
    <mergeCell ref="B8:D8"/>
    <mergeCell ref="M2:N2"/>
    <mergeCell ref="B4:K4"/>
    <mergeCell ref="C17:E17"/>
    <mergeCell ref="F17:G17"/>
    <mergeCell ref="J8:K8"/>
    <mergeCell ref="G10:I10"/>
    <mergeCell ref="G9:I9"/>
    <mergeCell ref="G8:I8"/>
    <mergeCell ref="E11:F11"/>
    <mergeCell ref="J17:K17"/>
    <mergeCell ref="C16:E16"/>
    <mergeCell ref="F16:G16"/>
    <mergeCell ref="H16:I16"/>
    <mergeCell ref="J16:K16"/>
    <mergeCell ref="H17:I17"/>
    <mergeCell ref="C18:E18"/>
    <mergeCell ref="F18:I18"/>
    <mergeCell ref="J18:K18"/>
    <mergeCell ref="C19:E19"/>
    <mergeCell ref="F19:I19"/>
    <mergeCell ref="J19:K19"/>
    <mergeCell ref="D35:E35"/>
    <mergeCell ref="D21:E21"/>
    <mergeCell ref="D22:E22"/>
    <mergeCell ref="D23:E23"/>
    <mergeCell ref="D24:E24"/>
    <mergeCell ref="D25:E25"/>
    <mergeCell ref="C54:K54"/>
    <mergeCell ref="AA40:AC40"/>
    <mergeCell ref="J10:K10"/>
    <mergeCell ref="J11:K12"/>
    <mergeCell ref="B6:E6"/>
    <mergeCell ref="F6:K6"/>
    <mergeCell ref="D36:E36"/>
    <mergeCell ref="D30:E30"/>
    <mergeCell ref="D31:E31"/>
    <mergeCell ref="D32:E32"/>
    <mergeCell ref="D33:E33"/>
    <mergeCell ref="D34:E34"/>
    <mergeCell ref="D26:E26"/>
    <mergeCell ref="D27:E27"/>
    <mergeCell ref="D28:E28"/>
    <mergeCell ref="D29:E29"/>
  </mergeCells>
  <phoneticPr fontId="1" type="noConversion"/>
  <hyperlinks>
    <hyperlink ref="G9" r:id="rId2" xr:uid="{00000000-0004-0000-0000-000000000000}"/>
    <hyperlink ref="G10" r:id="rId3" xr:uid="{00000000-0004-0000-0000-000001000000}"/>
    <hyperlink ref="M3" location="'Antrenor (1)'!A1" display="'Antrenor (1)'!A1" xr:uid="{0A9FEC8D-140C-4946-A059-F0AE9BBFAD11}"/>
    <hyperlink ref="M4" location="' Antrenor (2)'!A1" display="' Antrenor (2)'!A1" xr:uid="{21472544-4397-4926-84F4-3C149F77A3F8}"/>
    <hyperlink ref="M5" location="' Antrenor (3)'!A1" display="' Antrenor (3)'!A1" xr:uid="{8FF1760F-890D-47DA-86A7-71B9891F50BE}"/>
    <hyperlink ref="M6" location="' Antrenor (4)'!A1" display="' Antrenor (4)'!A1" xr:uid="{AFAAC854-3C7E-47DC-9826-E393523008CE}"/>
    <hyperlink ref="M7" location="' Antrenor (5)'!A1" display="' Antrenor (5)'!A1" xr:uid="{F336F04D-6469-44DB-80EA-54D9A5141862}"/>
    <hyperlink ref="N4" location="' Antrenor (12)'!A1" display="' Antrenor (12)'!A1" xr:uid="{B6DAA928-98C3-4B13-B06E-CB72D2F0C12B}"/>
    <hyperlink ref="N5" location="' Antrenor (13)'!A1" display="' Antrenor (13)'!A1" xr:uid="{60A196D3-B9C2-48E1-B217-FBB981DB5B95}"/>
    <hyperlink ref="N6" location="' Antrenor (14)'!A1" display="' Antrenor (14)'!A1" xr:uid="{B3FDB60B-58E1-4ABA-A826-4AB2684303D6}"/>
    <hyperlink ref="N7" location="' Antrenor (15)'!A1" display="' Antrenor (15)'!A1" xr:uid="{A6ED8BFF-D018-4AB0-B80A-A175C1D3F530}"/>
    <hyperlink ref="N8" location="' Antrenor (16)'!A1" display="' Antrenor (16)'!A1" xr:uid="{D8C0B179-CC7C-40F3-89F0-AAC7ADC66D1A}"/>
    <hyperlink ref="N9" location="' Antrenor (17)'!A1" display="' Antrenor (17)'!A1" xr:uid="{14BD2B8D-2C18-4CD2-B6D9-8B8DD1D0E7CB}"/>
    <hyperlink ref="N10" location="' Antrenor (18)'!A1" display="' Antrenor (18)'!A1" xr:uid="{AD58FC90-4093-4C9F-95D6-7ADE518CFF5D}"/>
    <hyperlink ref="N11" location="' Antrenor (19)'!A1" display="' Antrenor (19)'!A1" xr:uid="{6AF4ADC5-6686-4F21-8AF5-45E1734AB3BE}"/>
    <hyperlink ref="N12" location="' Antrenor (20)'!A1" display="' Antrenor (20)'!A1" xr:uid="{E757F8E0-9C7C-4E87-A0D5-92B8AE4C8FB8}"/>
    <hyperlink ref="N3" location="' Antrenor (11)'!A1" display="' Antrenor (11)'!A1" xr:uid="{22C254B5-1BC9-4DFD-BBBE-7DA876EF1CEB}"/>
    <hyperlink ref="M8" location="' Antrenor (6)'!A1" display="' Antrenor (6)'!A1" xr:uid="{A83EEBE8-2AC8-4B03-86E4-41029BDFF7FD}"/>
    <hyperlink ref="M9" location="' Antrenor (7)'!A1" display="' Antrenor (7)'!A1" xr:uid="{CDECEFF1-FA01-409F-9C37-1F9F4CDB0BBB}"/>
    <hyperlink ref="M10" location="' Antrenor (8)'!A1" display="' Antrenor (8)'!A1" xr:uid="{AC839011-0DD0-4872-AD1B-F8093542824B}"/>
    <hyperlink ref="M11" location="' Antrenor (9)'!A1" display="' Antrenor (9)'!A1" xr:uid="{619BDA2D-AEF8-446B-8A24-35194D2D9E1E}"/>
    <hyperlink ref="M12" location="' Antrenor (10)'!A1" display="' Antrenor (10)'!A1" xr:uid="{34E0818B-DAFF-4857-8ECE-A82D114D236F}"/>
  </hyperlinks>
  <pageMargins left="0.70866141732283472" right="0" top="0" bottom="0" header="0.31496062992125984" footer="0.31496062992125984"/>
  <pageSetup paperSize="9" scale="90" fitToHeight="0" orientation="portrait" r:id="rId4"/>
  <ignoredErrors>
    <ignoredError sqref="E9" numberStoredAsText="1"/>
  </ignoredErrors>
  <drawing r:id="rId5"/>
  <extLst>
    <ext xmlns:x14="http://schemas.microsoft.com/office/spreadsheetml/2009/9/main" uri="{CCE6A557-97BC-4b89-ADB6-D9C93CAAB3DF}">
      <x14:dataValidations xmlns:xm="http://schemas.microsoft.com/office/excel/2006/main" count="7">
        <x14:dataValidation type="list" allowBlank="1" showInputMessage="1" showErrorMessage="1" xr:uid="{AD4EB422-CFFA-4433-AFFD-BC2D2E70A648}">
          <x14:formula1>
            <xm:f>Lucru!$A$1:$A$8</xm:f>
          </x14:formula1>
          <xm:sqref>F17:G17</xm:sqref>
        </x14:dataValidation>
        <x14:dataValidation type="list" allowBlank="1" showInputMessage="1" showErrorMessage="1" xr:uid="{40636172-03B7-4401-92E7-4257B1FBD765}">
          <x14:formula1>
            <xm:f>Lucru!$E$1:$E$2</xm:f>
          </x14:formula1>
          <xm:sqref>F19 I22:I36 C19:D19 I39:I53 K22:L36 K39:L53</xm:sqref>
        </x14:dataValidation>
        <x14:dataValidation type="list" allowBlank="1" showInputMessage="1" showErrorMessage="1" xr:uid="{09F07096-BC3E-4A51-B3F7-C5C19F67EC23}">
          <x14:formula1>
            <xm:f>Lucru!$C$1:$C$3</xm:f>
          </x14:formula1>
          <xm:sqref>J22:J36</xm:sqref>
        </x14:dataValidation>
        <x14:dataValidation type="list" allowBlank="1" showInputMessage="1" showErrorMessage="1" xr:uid="{66CAA45B-3397-428C-BEFE-06001DF63CD2}">
          <x14:formula1>
            <xm:f>Lucru!$D$1:$D$6</xm:f>
          </x14:formula1>
          <xm:sqref>J39:J53</xm:sqref>
        </x14:dataValidation>
        <x14:dataValidation type="list" allowBlank="1" showInputMessage="1" showErrorMessage="1" xr:uid="{A46AA5F8-4702-404D-81AC-0DE284CA1852}">
          <x14:formula1>
            <xm:f>Lucru!$I$7:$I$24</xm:f>
          </x14:formula1>
          <xm:sqref>E39:E53</xm:sqref>
        </x14:dataValidation>
        <x14:dataValidation type="list" allowBlank="1" showInputMessage="1" showErrorMessage="1" xr:uid="{80978060-D925-4D74-9219-5B17BFB628E3}">
          <x14:formula1>
            <xm:f>Lucru!$N$2:$N$9</xm:f>
          </x14:formula1>
          <xm:sqref>D22:D36</xm:sqref>
        </x14:dataValidation>
        <x14:dataValidation type="list" allowBlank="1" showInputMessage="1" showErrorMessage="1" xr:uid="{6CED9FE5-7EEE-4933-9FDC-D9C1CA1DEE96}">
          <x14:formula1>
            <xm:f>Lucru!$A$12:$A$108</xm:f>
          </x14:formula1>
          <xm:sqref>J17:L17 J9:L9 M11:O11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5A3-1618-4EC6-9D7C-E83E5CFA1BDB}">
  <sheetPr codeName="Sheet10"/>
  <dimension ref="A1:K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77734375" customWidth="1"/>
  </cols>
  <sheetData>
    <row r="1" spans="1:11" x14ac:dyDescent="0.3">
      <c r="B1">
        <f ca="1">' Antrenor (4)'!H11</f>
        <v>2024</v>
      </c>
      <c r="C1" s="259" t="str">
        <f>'Antrenor (1)'!D3</f>
        <v>CS</v>
      </c>
      <c r="D1" s="259" t="e">
        <f>'Antrenor (1)'!#REF!</f>
        <v>#REF!</v>
      </c>
      <c r="E1" s="259" t="e">
        <f>'Antrenor (1)'!#REF!</f>
        <v>#REF!</v>
      </c>
    </row>
    <row r="2" spans="1:11" ht="15" thickBot="1" x14ac:dyDescent="0.35">
      <c r="B2" t="s">
        <v>154</v>
      </c>
      <c r="C2" s="497">
        <f>' Antrenor (4)'!A6</f>
        <v>0</v>
      </c>
      <c r="D2" s="497"/>
      <c r="E2" s="497"/>
    </row>
    <row r="3" spans="1:11" ht="55.2" x14ac:dyDescent="0.3">
      <c r="A3" s="45" t="s">
        <v>153</v>
      </c>
      <c r="B3" s="45" t="s">
        <v>147</v>
      </c>
      <c r="C3" s="46" t="s">
        <v>148</v>
      </c>
      <c r="D3" s="46" t="s">
        <v>192</v>
      </c>
      <c r="E3" s="106" t="s">
        <v>149</v>
      </c>
      <c r="F3" s="109" t="s">
        <v>214</v>
      </c>
    </row>
    <row r="4" spans="1:11" x14ac:dyDescent="0.3">
      <c r="A4" s="47">
        <v>1</v>
      </c>
      <c r="B4" s="47">
        <f>' Antrenor (4)'!B14</f>
        <v>0</v>
      </c>
      <c r="C4" s="48">
        <f>' Antrenor (4)'!M34</f>
        <v>0</v>
      </c>
      <c r="D4" s="48">
        <f>' Antrenor (4)'!M51</f>
        <v>0</v>
      </c>
      <c r="E4" s="116">
        <f t="shared" ref="E4:E23" si="0">C4+D4</f>
        <v>0</v>
      </c>
      <c r="F4" s="107">
        <f>RANK(E4,E4:E23)</f>
        <v>1</v>
      </c>
    </row>
    <row r="5" spans="1:11" x14ac:dyDescent="0.3">
      <c r="A5" s="47">
        <v>2</v>
      </c>
      <c r="B5" s="47">
        <f>' Antrenor (4)'!B54</f>
        <v>0</v>
      </c>
      <c r="C5" s="48">
        <f>' Antrenor (4)'!M74</f>
        <v>0</v>
      </c>
      <c r="D5" s="48">
        <f>' Antrenor (4)'!M91</f>
        <v>0</v>
      </c>
      <c r="E5" s="116">
        <f t="shared" si="0"/>
        <v>0</v>
      </c>
      <c r="F5" s="107">
        <f>RANK(E5,E4:E23)</f>
        <v>1</v>
      </c>
    </row>
    <row r="6" spans="1:11" x14ac:dyDescent="0.3">
      <c r="A6" s="47">
        <v>3</v>
      </c>
      <c r="B6" s="47">
        <f>' Antrenor (4)'!B94</f>
        <v>0</v>
      </c>
      <c r="C6" s="48">
        <f>' Antrenor (4)'!M114</f>
        <v>0</v>
      </c>
      <c r="D6" s="48">
        <f>' Antrenor (4)'!M131</f>
        <v>0</v>
      </c>
      <c r="E6" s="116">
        <f t="shared" si="0"/>
        <v>0</v>
      </c>
      <c r="F6" s="107">
        <f>RANK(E6,E4:E23)</f>
        <v>1</v>
      </c>
      <c r="H6" s="65" t="s">
        <v>209</v>
      </c>
      <c r="I6" s="65"/>
      <c r="J6" s="65"/>
      <c r="K6" s="65"/>
    </row>
    <row r="7" spans="1:11" x14ac:dyDescent="0.3">
      <c r="A7" s="47">
        <v>4</v>
      </c>
      <c r="B7" s="47">
        <f>' Antrenor (4)'!B134</f>
        <v>0</v>
      </c>
      <c r="C7" s="48">
        <f>' Antrenor (4)'!M154</f>
        <v>0</v>
      </c>
      <c r="D7" s="48">
        <f>' Antrenor (4)'!M171</f>
        <v>0</v>
      </c>
      <c r="E7" s="116">
        <f t="shared" si="0"/>
        <v>0</v>
      </c>
      <c r="F7" s="107">
        <f>RANK(E7,E4:E23)</f>
        <v>1</v>
      </c>
    </row>
    <row r="8" spans="1:11" x14ac:dyDescent="0.3">
      <c r="A8" s="47">
        <v>5</v>
      </c>
      <c r="B8" s="47">
        <f>' Antrenor (4)'!B174</f>
        <v>0</v>
      </c>
      <c r="C8" s="48">
        <f>' Antrenor (4)'!M194</f>
        <v>0</v>
      </c>
      <c r="D8" s="48">
        <f>' Antrenor (4)'!M211</f>
        <v>0</v>
      </c>
      <c r="E8" s="116">
        <f t="shared" si="0"/>
        <v>0</v>
      </c>
      <c r="F8" s="107">
        <f>RANK(E8,E4:E23)</f>
        <v>1</v>
      </c>
    </row>
    <row r="9" spans="1:11" x14ac:dyDescent="0.3">
      <c r="A9" s="47">
        <v>6</v>
      </c>
      <c r="B9" s="47">
        <f>' Antrenor (4)'!B214</f>
        <v>0</v>
      </c>
      <c r="C9" s="48">
        <f>' Antrenor (4)'!M234</f>
        <v>0</v>
      </c>
      <c r="D9" s="48">
        <f>' Antrenor (4)'!M251</f>
        <v>0</v>
      </c>
      <c r="E9" s="116">
        <f t="shared" si="0"/>
        <v>0</v>
      </c>
      <c r="F9" s="107">
        <f>RANK(E9,E4:E23)</f>
        <v>1</v>
      </c>
    </row>
    <row r="10" spans="1:11" x14ac:dyDescent="0.3">
      <c r="A10" s="47">
        <v>7</v>
      </c>
      <c r="B10" s="47">
        <f>' Antrenor (4)'!B254</f>
        <v>0</v>
      </c>
      <c r="C10" s="48">
        <f>' Antrenor (4)'!M274</f>
        <v>0</v>
      </c>
      <c r="D10" s="48">
        <f>' Antrenor (4)'!M291</f>
        <v>0</v>
      </c>
      <c r="E10" s="116">
        <f t="shared" si="0"/>
        <v>0</v>
      </c>
      <c r="F10" s="107">
        <f>RANK(E10,E4:E23)</f>
        <v>1</v>
      </c>
    </row>
    <row r="11" spans="1:11" x14ac:dyDescent="0.3">
      <c r="A11" s="47">
        <v>8</v>
      </c>
      <c r="B11" s="47">
        <f>' Antrenor (4)'!B294</f>
        <v>0</v>
      </c>
      <c r="C11" s="48">
        <f>' Antrenor (4)'!M314</f>
        <v>0</v>
      </c>
      <c r="D11" s="48">
        <f>' Antrenor (4)'!M331</f>
        <v>0</v>
      </c>
      <c r="E11" s="116">
        <f t="shared" si="0"/>
        <v>0</v>
      </c>
      <c r="F11" s="107">
        <f>RANK(E11,E4:E23)</f>
        <v>1</v>
      </c>
    </row>
    <row r="12" spans="1:11" x14ac:dyDescent="0.3">
      <c r="A12" s="47">
        <v>9</v>
      </c>
      <c r="B12" s="47">
        <f>' Antrenor (4)'!B334</f>
        <v>0</v>
      </c>
      <c r="C12" s="48">
        <f>' Antrenor (4)'!M354</f>
        <v>0</v>
      </c>
      <c r="D12" s="48">
        <f>' Antrenor (4)'!M371</f>
        <v>0</v>
      </c>
      <c r="E12" s="116">
        <f t="shared" si="0"/>
        <v>0</v>
      </c>
      <c r="F12" s="107">
        <f>RANK(E12,E4:E23)</f>
        <v>1</v>
      </c>
    </row>
    <row r="13" spans="1:11" x14ac:dyDescent="0.3">
      <c r="A13" s="47">
        <v>10</v>
      </c>
      <c r="B13" s="47">
        <f>' Antrenor (4)'!B374</f>
        <v>0</v>
      </c>
      <c r="C13" s="48">
        <f>' Antrenor (4)'!M394</f>
        <v>0</v>
      </c>
      <c r="D13" s="48">
        <f>' Antrenor (4)'!M411</f>
        <v>0</v>
      </c>
      <c r="E13" s="116">
        <f t="shared" si="0"/>
        <v>0</v>
      </c>
      <c r="F13" s="107">
        <f>RANK(E13,E4:E23)</f>
        <v>1</v>
      </c>
    </row>
    <row r="14" spans="1:11" x14ac:dyDescent="0.3">
      <c r="A14" s="47">
        <v>11</v>
      </c>
      <c r="B14" s="47">
        <f>' Antrenor (4)'!B414</f>
        <v>0</v>
      </c>
      <c r="C14" s="48">
        <f>' Antrenor (4)'!M434</f>
        <v>0</v>
      </c>
      <c r="D14" s="48">
        <f>' Antrenor (4)'!M451</f>
        <v>0</v>
      </c>
      <c r="E14" s="116">
        <f t="shared" si="0"/>
        <v>0</v>
      </c>
      <c r="F14" s="107">
        <f>RANK(E14,E4:E23)</f>
        <v>1</v>
      </c>
    </row>
    <row r="15" spans="1:11" x14ac:dyDescent="0.3">
      <c r="A15" s="47">
        <v>12</v>
      </c>
      <c r="B15" s="47">
        <f>' Antrenor (4)'!B454</f>
        <v>0</v>
      </c>
      <c r="C15" s="48">
        <f>' Antrenor (4)'!M474</f>
        <v>0</v>
      </c>
      <c r="D15" s="48">
        <f>' Antrenor (4)'!M491</f>
        <v>0</v>
      </c>
      <c r="E15" s="116">
        <f t="shared" si="0"/>
        <v>0</v>
      </c>
      <c r="F15" s="107">
        <f>RANK(E15,E4:E23)</f>
        <v>1</v>
      </c>
    </row>
    <row r="16" spans="1:11" x14ac:dyDescent="0.3">
      <c r="A16" s="47">
        <v>13</v>
      </c>
      <c r="B16" s="47">
        <f>' Antrenor (4)'!B494</f>
        <v>0</v>
      </c>
      <c r="C16" s="48">
        <f>' Antrenor (4)'!M514</f>
        <v>0</v>
      </c>
      <c r="D16" s="48">
        <f>' Antrenor (4)'!M531</f>
        <v>0</v>
      </c>
      <c r="E16" s="116">
        <f t="shared" si="0"/>
        <v>0</v>
      </c>
      <c r="F16" s="107">
        <f>RANK(E16,E4:E23)</f>
        <v>1</v>
      </c>
    </row>
    <row r="17" spans="1:6" x14ac:dyDescent="0.3">
      <c r="A17" s="47">
        <v>14</v>
      </c>
      <c r="B17" s="47">
        <f>' Antrenor (4)'!B534</f>
        <v>0</v>
      </c>
      <c r="C17" s="48">
        <f>' Antrenor (4)'!M554</f>
        <v>0</v>
      </c>
      <c r="D17" s="48">
        <f>' Antrenor (4)'!M571</f>
        <v>0</v>
      </c>
      <c r="E17" s="116">
        <f t="shared" si="0"/>
        <v>0</v>
      </c>
      <c r="F17" s="107">
        <f>RANK(E17,E4:E23)</f>
        <v>1</v>
      </c>
    </row>
    <row r="18" spans="1:6" x14ac:dyDescent="0.3">
      <c r="A18" s="47">
        <v>15</v>
      </c>
      <c r="B18" s="47">
        <f>' Antrenor (4)'!B574</f>
        <v>0</v>
      </c>
      <c r="C18" s="48">
        <f>' Antrenor (4)'!M594</f>
        <v>0</v>
      </c>
      <c r="D18" s="48">
        <f>' Antrenor (4)'!M611</f>
        <v>0</v>
      </c>
      <c r="E18" s="116">
        <f t="shared" si="0"/>
        <v>0</v>
      </c>
      <c r="F18" s="107">
        <f>RANK(E18,E4:E23)</f>
        <v>1</v>
      </c>
    </row>
    <row r="19" spans="1:6" x14ac:dyDescent="0.3">
      <c r="A19" s="47">
        <v>16</v>
      </c>
      <c r="B19" s="47">
        <f>' Antrenor (4)'!B614</f>
        <v>0</v>
      </c>
      <c r="C19" s="48">
        <f>' Antrenor (4)'!M634</f>
        <v>0</v>
      </c>
      <c r="D19" s="48">
        <f>' Antrenor (4)'!M651</f>
        <v>0</v>
      </c>
      <c r="E19" s="116">
        <f t="shared" si="0"/>
        <v>0</v>
      </c>
      <c r="F19" s="107">
        <f>RANK(E19,E4:E23)</f>
        <v>1</v>
      </c>
    </row>
    <row r="20" spans="1:6" x14ac:dyDescent="0.3">
      <c r="A20" s="47">
        <v>17</v>
      </c>
      <c r="B20" s="47">
        <f>' Antrenor (4)'!B654</f>
        <v>0</v>
      </c>
      <c r="C20" s="48">
        <f>' Antrenor (4)'!M674</f>
        <v>0</v>
      </c>
      <c r="D20" s="48">
        <f>' Antrenor (4)'!M691</f>
        <v>0</v>
      </c>
      <c r="E20" s="116">
        <f t="shared" si="0"/>
        <v>0</v>
      </c>
      <c r="F20" s="107">
        <f>RANK(E20,E4:E23)</f>
        <v>1</v>
      </c>
    </row>
    <row r="21" spans="1:6" x14ac:dyDescent="0.3">
      <c r="A21" s="47">
        <v>18</v>
      </c>
      <c r="B21" s="47">
        <f>' Antrenor (4)'!B694</f>
        <v>0</v>
      </c>
      <c r="C21" s="48">
        <f>' Antrenor (4)'!M714</f>
        <v>0</v>
      </c>
      <c r="D21" s="48">
        <f>' Antrenor (4)'!M731</f>
        <v>0</v>
      </c>
      <c r="E21" s="116">
        <f t="shared" si="0"/>
        <v>0</v>
      </c>
      <c r="F21" s="107">
        <f>RANK(E21,E4:E23)</f>
        <v>1</v>
      </c>
    </row>
    <row r="22" spans="1:6" x14ac:dyDescent="0.3">
      <c r="A22" s="47">
        <v>19</v>
      </c>
      <c r="B22" s="47">
        <f>' Antrenor (4)'!B734</f>
        <v>0</v>
      </c>
      <c r="C22" s="48">
        <f>' Antrenor (4)'!M754</f>
        <v>0</v>
      </c>
      <c r="D22" s="48">
        <f>' Antrenor (4)'!M771</f>
        <v>0</v>
      </c>
      <c r="E22" s="116">
        <f t="shared" si="0"/>
        <v>0</v>
      </c>
      <c r="F22" s="107">
        <f>RANK(E22,E4:E23)</f>
        <v>1</v>
      </c>
    </row>
    <row r="23" spans="1:6" ht="15" thickBot="1" x14ac:dyDescent="0.35">
      <c r="A23" s="47">
        <v>20</v>
      </c>
      <c r="B23" s="47">
        <f>' Antrenor (4)'!B774</f>
        <v>0</v>
      </c>
      <c r="C23" s="49">
        <f>' Antrenor (4)'!M794</f>
        <v>0</v>
      </c>
      <c r="D23" s="49">
        <f>' Antrenor (4)'!M811</f>
        <v>0</v>
      </c>
      <c r="E23" s="117">
        <f t="shared" si="0"/>
        <v>0</v>
      </c>
      <c r="F23" s="108">
        <f>RANK(E23,E4:E23)</f>
        <v>1</v>
      </c>
    </row>
    <row r="24" spans="1:6" x14ac:dyDescent="0.3">
      <c r="C24" s="48">
        <f>SUM(C4:C23)</f>
        <v>0</v>
      </c>
      <c r="D24" s="48">
        <f>SUM(D4:D23)</f>
        <v>0</v>
      </c>
      <c r="E24" s="84">
        <f t="shared" ref="E24" si="1">C24+D24</f>
        <v>0</v>
      </c>
    </row>
  </sheetData>
  <sheetProtection algorithmName="SHA-512" hashValue="FbnR5PR5vkPViw0N4XLM3HaanAe5BLCD+umbSE0fWcJOrmdT9bcM+RA9o8jkf0V1iXGqlQf0xXRsRNn3hmtzrg==" saltValue="ExB91dy55bPHjPZIK4c8YQ=="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6" location="' Antrenor (4)'!A1" display="Apasă către Situație Sportivi" xr:uid="{FD4938E7-C8AF-4738-A7F9-B5642290E53F}"/>
    <hyperlink ref="H6:K6" location="' Antrenor (4)'!A1" display="Apasă către Situație Sportivi" xr:uid="{456863AE-D017-4A33-A750-0A95E370971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A57D-6745-49E2-A584-1979DFE70A72}">
  <sheetPr codeName="Sheet11">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88671875" style="36"/>
    <col min="10" max="10" width="8.109375" customWidth="1"/>
    <col min="11" max="12" width="6.77734375" customWidth="1"/>
    <col min="13" max="13" width="6.6640625" style="42" customWidth="1"/>
    <col min="18" max="18" width="7.33203125" customWidth="1"/>
    <col min="19" max="19" width="4.77734375" customWidth="1"/>
    <col min="20" max="21" width="15.77734375" customWidth="1"/>
  </cols>
  <sheetData>
    <row r="1" spans="1:24" ht="15" customHeight="1" thickBot="1" x14ac:dyDescent="0.35">
      <c r="A1" s="150"/>
      <c r="C1" s="404" t="s">
        <v>198</v>
      </c>
      <c r="D1" s="404"/>
      <c r="E1" s="404"/>
      <c r="F1" s="404"/>
      <c r="G1" s="207" t="s">
        <v>187</v>
      </c>
      <c r="I1" s="396">
        <f ca="1">NOW()</f>
        <v>45629.410531944442</v>
      </c>
      <c r="J1" s="397"/>
      <c r="K1" s="502">
        <v>5</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208"/>
      <c r="H2" s="40"/>
      <c r="I2" s="40"/>
      <c r="J2" s="40"/>
      <c r="K2" s="76"/>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(4)'!A6="","UPS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22.5</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
      <c r="E10" s="2"/>
      <c r="F10" s="34"/>
      <c r="G10" s="210"/>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60"/>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G12" s="212"/>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S13" s="129"/>
      <c r="T13" s="462"/>
      <c r="U13" s="462"/>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S14" s="129"/>
      <c r="T14" s="462"/>
      <c r="U14" s="462"/>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S15" s="129"/>
      <c r="T15" s="462"/>
      <c r="U15" s="462"/>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189"/>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214"/>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214"/>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214"/>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214"/>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214"/>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214"/>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214"/>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214"/>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214"/>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214"/>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214"/>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214"/>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214"/>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214"/>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89"/>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214"/>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214"/>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214"/>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214"/>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214"/>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214"/>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214"/>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214"/>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214"/>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214"/>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214"/>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214"/>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214"/>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214"/>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thickBot="1" x14ac:dyDescent="0.35">
      <c r="C52" s="543"/>
      <c r="D52" s="543"/>
      <c r="E52" s="543"/>
      <c r="F52" s="543"/>
      <c r="G52" s="543"/>
      <c r="H52" s="543"/>
      <c r="I52" s="543"/>
      <c r="J52" s="543"/>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189"/>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c r="D419" s="273"/>
      <c r="E419" s="54"/>
      <c r="F419" s="53"/>
      <c r="G419" s="189"/>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189"/>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22.5</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Competiția națională</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t="s">
        <v>167</v>
      </c>
      <c r="D459" s="273"/>
      <c r="E459" s="54"/>
      <c r="F459" s="53"/>
      <c r="G459" s="189">
        <v>1</v>
      </c>
      <c r="H459" s="55" t="s">
        <v>5</v>
      </c>
      <c r="I459" s="52" t="s">
        <v>16</v>
      </c>
      <c r="J459" s="77" t="s">
        <v>5</v>
      </c>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15</v>
      </c>
      <c r="L459" s="206">
        <f>_xlfn.NUMBERVALUE(IF(OR(H459="nu",H459=""),(K459/2),K459))</f>
        <v>15</v>
      </c>
      <c r="M459" s="200">
        <f>_xlfn.NUMBERVALUE(IF(J459="da",L459+(1/2)*L459,L459))</f>
        <v>22.5</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15</v>
      </c>
      <c r="L474" s="217">
        <f>SUMIF(L459:L473,"&lt;&gt;#DIV/0!")</f>
        <v>15</v>
      </c>
      <c r="M474" s="218">
        <f>SUMIF(M459:M473,"&lt;&gt;#DIV/0!")</f>
        <v>22.5</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M78J+SBqinUze0C+17uKd/bZv+B3PGFqpxYEh1J5o9NRATnzKno44LHgHrBAFOYsEq8h18PSP2igYrELGtlDw==" saltValue="C9mIzvFMIBaPuETBB1BB4A==" spinCount="100000" sheet="1" formatCells="0" formatColumns="0" formatRows="0"/>
  <protectedRanges>
    <protectedRange sqref="T2:U11" name="Range1_7_1_1_1"/>
    <protectedRange sqref="A51:J51" name="Range1_1"/>
    <protectedRange sqref="C74:D97 A607:B811 C607:D611 A606:G606 C208:D211 C207:G207 E208:G210 C114:D131 C154:D171 C194:D206 C234:D251 C274:D291 C314:D331 C354:D371 C394:D411 C434:D451 C474:D491 C514:D531 C554:D571 C594:D605 C634:D651 C674:D691 C714:D731 C754:D771 C794:D811 C34:D50 E607:G610 E597:G605 H597:J610 A13:B50 A52:B605 C58:C73 C18:C33 C98:C113 C138:C153 C178:C193 C218:C233 C258:C273 C298:C313 C338:C353 C378:C393 C418:C433 C458:C473 C498:C513 C538:C553 C578:C593 C618:C633 C658:C673 C698:C713 C738:C753 C778:C793 E196:G206 C13:J17 C52:J57 E211:J211 E611:J611 C132:J137 C172:J177 C212:J217 C252:J257 C292:J297 C332:J337 C372:J377 C412:J417 C452:J457 C492:J497 C532:J537 C572:J577 C612:J617 C652:J657 C692:J697 C732:J737 C772:J777 E19:J34 E18:F18 H18:J18 E36:J50 E35:F35 H35:J35 E59:J74 E58:F58 H58:J58 E76:J97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1:E11 A10:H10" name="Range1_2"/>
    <protectedRange sqref="G6:I9" name="Range3"/>
    <protectedRange sqref="J5:J6 H6:H9 A2:J2 G4:J4 I3:J3 A4:F9 A3:C3" name="Range1_1_1"/>
    <protectedRange sqref="H11" name="Range1_2_1"/>
    <protectedRange sqref="D3:H3" name="Range1_1_2"/>
    <protectedRange sqref="G18" name="Range1_3"/>
    <protectedRange sqref="G35" name="Range1_3_1"/>
    <protectedRange sqref="G58" name="Range1_3_2"/>
    <protectedRange sqref="G75" name="Range1_3_3"/>
    <protectedRange sqref="G98" name="Range1_3_4"/>
    <protectedRange sqref="G115" name="Range1_3_5"/>
    <protectedRange sqref="G138" name="Range1_3_6"/>
    <protectedRange sqref="G155" name="Range1_3_7"/>
    <protectedRange sqref="G178" name="Range1_3_8"/>
    <protectedRange sqref="G195" name="Range1_3_9"/>
    <protectedRange sqref="G218" name="Range1_3_10"/>
    <protectedRange sqref="G235" name="Range1_3_11"/>
    <protectedRange sqref="G258" name="Range1_3_12"/>
    <protectedRange sqref="G275" name="Range1_3_13"/>
    <protectedRange sqref="G298" name="Range1_3_14"/>
    <protectedRange sqref="G315" name="Range1_3_15"/>
    <protectedRange sqref="G338" name="Range1_3_16"/>
    <protectedRange sqref="G355" name="Range1_3_17"/>
    <protectedRange sqref="G378" name="Range1_3_18"/>
    <protectedRange sqref="G395" name="Range1_3_19"/>
    <protectedRange sqref="G418" name="Range1_3_20"/>
    <protectedRange sqref="G435" name="Range1_3_21"/>
    <protectedRange sqref="G458" name="Range1_3_22"/>
    <protectedRange sqref="G475" name="Range1_3_23"/>
    <protectedRange sqref="G498" name="Range1_3_24"/>
    <protectedRange sqref="G515" name="Range1_3_25"/>
    <protectedRange sqref="G538" name="Range1_3_26"/>
    <protectedRange sqref="G555" name="Range1_3_27"/>
    <protectedRange sqref="G578" name="Range1_3_28"/>
    <protectedRange sqref="G595" name="Range1_3_29"/>
    <protectedRange sqref="G618" name="Range1_3_30"/>
    <protectedRange sqref="G635" name="Range1_3_31"/>
    <protectedRange sqref="G658" name="Range1_3_32"/>
    <protectedRange sqref="G675" name="Range1_3_33"/>
    <protectedRange sqref="G698" name="Range1_3_34"/>
    <protectedRange sqref="G715" name="Range1_3_35"/>
    <protectedRange sqref="G738" name="Range1_3_36"/>
    <protectedRange sqref="G755" name="Range1_3_37"/>
    <protectedRange sqref="G778" name="Range1_3_38"/>
    <protectedRange sqref="G795" name="Range1_3_39"/>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1">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A6:C6"/>
    <mergeCell ref="A7:C7"/>
    <mergeCell ref="A8:C8"/>
    <mergeCell ref="A9:C9"/>
    <mergeCell ref="J8:L9"/>
    <mergeCell ref="J5:L5"/>
    <mergeCell ref="N8:O8"/>
    <mergeCell ref="P8:Q8"/>
    <mergeCell ref="N9:O9"/>
    <mergeCell ref="N5:O5"/>
    <mergeCell ref="P5:Q5"/>
    <mergeCell ref="J7:L7"/>
    <mergeCell ref="N7:O7"/>
    <mergeCell ref="P7:Q7"/>
    <mergeCell ref="J6:L6"/>
    <mergeCell ref="N6:O6"/>
    <mergeCell ref="P6:Q6"/>
    <mergeCell ref="E5:G5"/>
    <mergeCell ref="H5:I5"/>
    <mergeCell ref="E6:G6"/>
    <mergeCell ref="H6:I9"/>
    <mergeCell ref="E7:G7"/>
    <mergeCell ref="E8:G8"/>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M13:O15"/>
    <mergeCell ref="P13:R15"/>
    <mergeCell ref="E9:G9"/>
    <mergeCell ref="H11:I11"/>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C52:J52"/>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 ref="E777:J777"/>
  </mergeCells>
  <conditionalFormatting sqref="E17:J17">
    <cfRule type="timePeriod" dxfId="63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63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63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636" priority="111" timePeriod="yesterday">
      <formula>FLOOR(E74,1)=TODAY()-1</formula>
    </cfRule>
  </conditionalFormatting>
  <conditionalFormatting sqref="E97:J97">
    <cfRule type="colorScale" priority="109">
      <colorScale>
        <cfvo type="min"/>
        <cfvo type="max"/>
        <color rgb="FFFF0000"/>
        <color rgb="FFFFEF9C"/>
      </colorScale>
    </cfRule>
    <cfRule type="timePeriod" dxfId="63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63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63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63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63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63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62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62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62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62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62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62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62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62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62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62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61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61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61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61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61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61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61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61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61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61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60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60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60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60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60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60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60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60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601" priority="6" timePeriod="yesterday">
      <formula>FLOOR(E777,1)=TODAY()-1</formula>
    </cfRule>
    <cfRule type="colorScale" priority="5">
      <colorScale>
        <cfvo type="min"/>
        <cfvo type="max"/>
        <color rgb="FFFF0000"/>
        <color rgb="FFFFEF9C"/>
      </colorScale>
    </cfRule>
  </conditionalFormatting>
  <conditionalFormatting sqref="E794:J794">
    <cfRule type="timePeriod" dxfId="60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5)'!A104" display="' Antrenor (5)'!A104" xr:uid="{182D6B65-FBDF-424D-8B72-BD472FBF737A}"/>
    <hyperlink ref="N5:O5" location="' Antrenor (5)'!A144" display="' Antrenor (5)'!A144" xr:uid="{B6F555BD-5B8A-4BD2-8696-29C4CD090E90}"/>
    <hyperlink ref="N6:O6" location="' Antrenor (5)'!A184" display="' Antrenor (5)'!A184" xr:uid="{B8D89D0F-FA8F-464B-8C1A-1E5B2895A904}"/>
    <hyperlink ref="N7:O7" location="' Antrenor (5)'!A224" display="' Antrenor (5)'!A224" xr:uid="{B5ED8C9C-C4B4-4787-8817-0CCB298B8C09}"/>
    <hyperlink ref="N8:O8" location="' Antrenor (5)'!A264" display="' Antrenor (5)'!A264" xr:uid="{F73FEDFD-9276-4B14-AF1B-35FC875AF6B4}"/>
    <hyperlink ref="N9:O9" location="' Antrenor (5)'!A304" display="' Antrenor (5)'!A304" xr:uid="{C2E6C372-B53F-4CD9-98EE-C05048D18F00}"/>
    <hyperlink ref="N10:O10" location="' Antrenor (5)'!A344" display="' Antrenor (5)'!A344" xr:uid="{AF4ACBF1-1A39-43BF-84A6-DE5B98B79046}"/>
    <hyperlink ref="N11:O11" location="' Antrenor (5)'!A384" display="' Antrenor (5)'!A384" xr:uid="{6B531153-47E2-4B62-9058-65923A4AD0A6}"/>
    <hyperlink ref="P2:Q2" location="' Antrenor (5)'!A424" display="' Antrenor (5)'!A424" xr:uid="{04C53787-9AED-4D0E-AB39-01A66EDE663A}"/>
    <hyperlink ref="P3:Q3" location="' Antrenor (5)'!A464" display="' Antrenor (5)'!A464" xr:uid="{402CD95D-6644-41D0-B0DA-AA9E1F1BF77E}"/>
    <hyperlink ref="P4:Q4" location="' Antrenor (5)'!A504" display="' Antrenor (5)'!A504" xr:uid="{F43D7C95-0FC7-47CD-B8CE-7FB53306D153}"/>
    <hyperlink ref="P5:Q5" location="' Antrenor (5)'!A544" display="' Antrenor (5)'!A544" xr:uid="{EA56D7A3-EE0C-44FA-94B6-C192CDFC38DC}"/>
    <hyperlink ref="P6:Q6" location="' Antrenor (5)'!A584" display="' Antrenor (5)'!A584" xr:uid="{54F25E91-95F4-4D32-952F-94D4817B9576}"/>
    <hyperlink ref="P7:Q7" location="' Antrenor (5)'!A624" display="' Antrenor (5)'!A624" xr:uid="{3232AB1F-00AB-4FBA-BBFB-9468A2BB01D3}"/>
    <hyperlink ref="P8:Q8" location="' Antrenor (5)'!A664" display="' Antrenor (5)'!A664" xr:uid="{8E305208-327F-4905-90C1-620A52BAB1DA}"/>
    <hyperlink ref="P9:Q9" location="' Antrenor (5)'!A704" display="' Antrenor (5)'!A704" xr:uid="{5F5F1039-B8B1-4DBE-AD59-969ED8E60ADC}"/>
    <hyperlink ref="P10:Q10" location="' Antrenor (5)'!A744" display="' Antrenor (5)'!A744" xr:uid="{516A1877-17A3-487E-B81E-9DD489EAD7D2}"/>
    <hyperlink ref="N55" location="' Antrenor (5)'!A1" display="Apasă și urcă în topul paginii!" xr:uid="{E7BB3685-3DFD-4E0F-AF95-62E28BEA9236}"/>
    <hyperlink ref="N95" location="' Antrenor (5)'!A1" display="Apasă și urcă în topul paginii!" xr:uid="{C912C9F1-CC22-4778-B2C8-FA9D68AC7C55}"/>
    <hyperlink ref="N175" location="' Antrenor (5)'!A1" display="Apasă și urcă în topul paginii!" xr:uid="{E0AF3615-6105-4971-B678-CD9BC7450D58}"/>
    <hyperlink ref="N215" location="' Antrenor (5)'!A1" display="Apasă și urcă în topul paginii!" xr:uid="{188AA188-9060-4FA2-805B-9A3C7660E868}"/>
    <hyperlink ref="N255" location="' Antrenor (5)'!A1" display="Apasă și urcă în topul paginii!" xr:uid="{AA98FCFF-BB56-4BFC-A997-53E55D64C567}"/>
    <hyperlink ref="N295" location="' Antrenor (5)'!A1" display="Apasă și urcă în topul paginii!" xr:uid="{003B214D-D798-470D-AC8E-B95E9EAD8F2D}"/>
    <hyperlink ref="N335" location="' Antrenor (5)'!A1" display="Apasă și urcă în topul paginii!" xr:uid="{E2DA774C-BF15-460A-9674-2BB3CA6312B1}"/>
    <hyperlink ref="N375" location="' Antrenor (5)'!A1" display="Apasă și urcă în topul paginii!" xr:uid="{8A5C5980-A946-4F1C-AF85-1A60066B02F0}"/>
    <hyperlink ref="N415" location="' Antrenor (5)'!A1" display="Apasă și urcă în topul paginii!" xr:uid="{AE705F12-5606-48B1-B288-7E44A76018DC}"/>
    <hyperlink ref="N455" location="' Antrenor (5)'!A1" display="Apasă și urcă în topul paginii!" xr:uid="{FACFF066-E549-45A4-9095-C5454981F603}"/>
    <hyperlink ref="N495" location="' Antrenor (5)'!A1" display="Apasă și urcă în topul paginii!" xr:uid="{EC408706-F92E-4C58-BD18-1F5CE72E3716}"/>
    <hyperlink ref="N535" location="' Antrenor (5)'!A1" display="Apasă și urcă în topul paginii!" xr:uid="{71DFB66F-C07C-4957-8118-BDF6FFE46FFD}"/>
    <hyperlink ref="N575" location="' Antrenor (5)'!A1" display="Apasă și urcă în topul paginii!" xr:uid="{5B5C7263-DB6A-46E4-B5A7-0D48E203CD99}"/>
    <hyperlink ref="N615" location="' Antrenor (5)'!A1" display="Apasă și urcă în topul paginii!" xr:uid="{62E5425C-D562-4215-B345-CD0173201212}"/>
    <hyperlink ref="N655" location="' Antrenor (5)'!A1" display="Apasă și urcă în topul paginii!" xr:uid="{30CBB60B-1F12-4A5C-938D-9EA5F3E4DECD}"/>
    <hyperlink ref="N695" location="' Antrenor (5)'!A1" display="Apasă și urcă în topul paginii!" xr:uid="{2B3F9DCC-7366-4CB0-B580-95A0BFDB4F6B}"/>
    <hyperlink ref="N735" location="' Antrenor (5)'!A1" display="Apasă și urcă în topul paginii!" xr:uid="{FF1A5FCE-B505-4584-A219-CB593B4B30D1}"/>
    <hyperlink ref="N775" location="' Antrenor (5)'!A1" display="Apasă și urcă în topul paginii!" xr:uid="{20795F1C-AEB1-4CE5-BC54-ABA1ACA61C61}"/>
    <hyperlink ref="N814" location="' Antrenor (5)'!A1" display="Apasă și urcă în topul paginii!" xr:uid="{BB4BBF26-44A8-4536-AF1E-CB886D49ABCC}"/>
    <hyperlink ref="N135" location="' Antrenor (5)'!A1" display="Apasă și urcă în topul paginii!" xr:uid="{5BC7CD21-036C-42FA-B2D5-06C39B9E0D53}"/>
    <hyperlink ref="N2:O2" location="' Antrenor (5)'!A14" display="' Antrenor (5)'!A14" xr:uid="{D727420E-4C1F-4931-8B50-5B9DFF15062C}"/>
    <hyperlink ref="N3:O3" location="' Antrenor (5)'!A64" display="' Antrenor (5)'!A64" xr:uid="{3B0B2624-A375-4A7C-8EEE-64172BDDBF1B}"/>
    <hyperlink ref="P11:Q11" location="' Antrenor (5)'!A784" display="' Antrenor (5)'!A784" xr:uid="{462007B9-7FFD-4B97-BA61-F9BE373ADBCC}"/>
    <hyperlink ref="T2" location="'Antrenor (1)'!A1" display="'Antrenor (1)'!A1" xr:uid="{1C8ECB29-7F1D-48FB-A99A-28FB95058131}"/>
    <hyperlink ref="T3" location="' Antrenor (2)'!A1" display="' Antrenor (2)'!A1" xr:uid="{C33F8B1B-04B9-44D4-AE26-CA66E7CDD7E1}"/>
    <hyperlink ref="T4" location="' Antrenor (3)'!A1" display="' Antrenor (3)'!A1" xr:uid="{3E852E6D-64B9-4903-A4BB-4ADF346ADEA6}"/>
    <hyperlink ref="T5" location="' Antrenor (4)'!A1" display="' Antrenor (4)'!A1" xr:uid="{3013C786-F714-41E8-87B7-84AA889103AA}"/>
    <hyperlink ref="T6" location="' Antrenor (5)'!A1" display="' Antrenor (5)'!A1" xr:uid="{9B082D94-6F83-4BE1-AAC7-06626624D1AE}"/>
    <hyperlink ref="T7" location="' Antrenor (6)'!A1" display="' Antrenor (6)'!A1" xr:uid="{E4158477-9007-4983-A265-3EB2E1FD5A1A}"/>
    <hyperlink ref="T8" location="' Antrenor (7)'!A1" display="' Antrenor (7)'!A1" xr:uid="{491B36DD-62C8-48C7-8D88-3876689BA1C5}"/>
    <hyperlink ref="T9" location="' Antrenor (8)'!A1" display="' Antrenor (8)'!A1" xr:uid="{568A797A-961E-4559-9B33-F9F4193AE0B9}"/>
    <hyperlink ref="T10" location="' Antrenor (9)'!A1" display="' Antrenor (9)'!A1" xr:uid="{C8335437-1DF4-48BA-9AF4-DE6590032DEA}"/>
    <hyperlink ref="T11" location="' Antrenor (10)'!A1" display="' Antrenor (10)'!A1" xr:uid="{DDD9B4E6-2B20-45FC-A327-2A4A9771517C}"/>
    <hyperlink ref="U2" location="' Antrenor (11)'!A1" display="' Antrenor (11)'!A1" xr:uid="{64F30905-F328-4CAB-91A3-D3565C50769A}"/>
    <hyperlink ref="U3" location="' Antrenor (12)'!A1" display="' Antrenor (12)'!A1" xr:uid="{15375FFB-D8E2-47E4-A0F3-346741457842}"/>
    <hyperlink ref="U4" location="' Antrenor (13)'!A1" display="' Antrenor (13)'!A1" xr:uid="{2FAB5A7F-60E3-45A9-B6FE-0DF49C6D1FAD}"/>
    <hyperlink ref="U5" location="' Antrenor (14)'!A1" display="' Antrenor (14)'!A1" xr:uid="{1CB29DAB-0A69-4269-B123-E085D9CB2236}"/>
    <hyperlink ref="U6" location="' Antrenor (15)'!A1" display="' Antrenor (15)'!A1" xr:uid="{1F9AC8A2-70B8-4FC3-92BA-20E4E55CE94C}"/>
    <hyperlink ref="U7" location="' Antrenor (16)'!A1" display="' Antrenor (16)'!A1" xr:uid="{EB1ED732-00F6-440B-8506-962D0C7E0F93}"/>
    <hyperlink ref="U8" location="' Antrenor (17)'!A1" display="' Antrenor (17)'!A1" xr:uid="{F8C16875-0A7A-42E5-950E-49BA1B7F0EC4}"/>
    <hyperlink ref="U9" location="' Antrenor (18)'!A1" display="' Antrenor (18)'!A1" xr:uid="{21DB7392-C75A-4F20-9058-8BC7CFEA270E}"/>
    <hyperlink ref="U10" location="' Antrenor (19)'!A1" display="' Antrenor (19)'!A1" xr:uid="{0DB9821D-78A2-4AA5-A82F-317825211746}"/>
    <hyperlink ref="U11" location="' Antrenor (20)'!A1" display="' Antrenor (20)'!A1" xr:uid="{8EE9FB07-1F9F-4EB8-91D4-0F68E2E00605}"/>
    <hyperlink ref="G1" location="Instructiuni!A1" display="AICI" xr:uid="{D726E475-A38B-4008-8FC2-84CC6B9936FA}"/>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A805EB96-EC96-42B3-A5DA-42648B98C9A4}">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F3F419C8-230F-4DDF-93D7-8D76E28A7CBD}">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F2645456-6305-4502-AB1A-3C68C7441C28}">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ACD3BD9B-B15E-4286-993E-8A5EE0874DC5}">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BD5659A8-513A-49CC-A316-9BFA60F852AA}">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2ECC7350-2202-48F3-992B-ADDD254A41A4}">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06BA5CF0-DDAC-4CCB-AF5B-77FC57C36DA2}">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C19FF-D530-4DE6-A376-A9E5C3A5A38C}">
  <sheetPr codeName="Sheet12"/>
  <dimension ref="A1:K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88671875" customWidth="1"/>
  </cols>
  <sheetData>
    <row r="1" spans="1:11" x14ac:dyDescent="0.3">
      <c r="B1">
        <f ca="1">' Antrenor (5)'!H11</f>
        <v>2024</v>
      </c>
      <c r="C1" s="259" t="str">
        <f>'Antrenor (1)'!D3</f>
        <v>CS</v>
      </c>
      <c r="D1" s="259" t="e">
        <f>'Antrenor (1)'!#REF!</f>
        <v>#REF!</v>
      </c>
      <c r="E1" s="259" t="e">
        <f>'Antrenor (1)'!#REF!</f>
        <v>#REF!</v>
      </c>
    </row>
    <row r="2" spans="1:11" ht="15" thickBot="1" x14ac:dyDescent="0.35">
      <c r="B2" t="s">
        <v>154</v>
      </c>
      <c r="C2" s="497">
        <f>' Antrenor (5)'!A6</f>
        <v>0</v>
      </c>
      <c r="D2" s="497"/>
      <c r="E2" s="497"/>
    </row>
    <row r="3" spans="1:11" ht="55.2" x14ac:dyDescent="0.3">
      <c r="A3" s="45" t="s">
        <v>153</v>
      </c>
      <c r="B3" s="45" t="s">
        <v>147</v>
      </c>
      <c r="C3" s="46" t="s">
        <v>148</v>
      </c>
      <c r="D3" s="46" t="s">
        <v>192</v>
      </c>
      <c r="E3" s="106" t="s">
        <v>149</v>
      </c>
      <c r="F3" s="109" t="s">
        <v>214</v>
      </c>
    </row>
    <row r="4" spans="1:11" x14ac:dyDescent="0.3">
      <c r="A4" s="47">
        <v>1</v>
      </c>
      <c r="B4" s="47">
        <f>' Antrenor (5)'!B14</f>
        <v>0</v>
      </c>
      <c r="C4" s="48">
        <f>' Antrenor (5)'!M34</f>
        <v>0</v>
      </c>
      <c r="D4" s="48">
        <f>' Antrenor (5)'!M51</f>
        <v>0</v>
      </c>
      <c r="E4" s="116">
        <f t="shared" ref="E4:E23" si="0">C4+D4</f>
        <v>0</v>
      </c>
      <c r="F4" s="107">
        <f>RANK(E4,E4:E23)</f>
        <v>2</v>
      </c>
    </row>
    <row r="5" spans="1:11" x14ac:dyDescent="0.3">
      <c r="A5" s="47">
        <v>2</v>
      </c>
      <c r="B5" s="47">
        <f>' Antrenor (5)'!B54</f>
        <v>0</v>
      </c>
      <c r="C5" s="48">
        <f>' Antrenor (5)'!M74</f>
        <v>0</v>
      </c>
      <c r="D5" s="48">
        <f>' Antrenor (5)'!M91</f>
        <v>0</v>
      </c>
      <c r="E5" s="116">
        <f t="shared" si="0"/>
        <v>0</v>
      </c>
      <c r="F5" s="107">
        <f>RANK(E5,E4:E23)</f>
        <v>2</v>
      </c>
    </row>
    <row r="6" spans="1:11" x14ac:dyDescent="0.3">
      <c r="A6" s="47">
        <v>3</v>
      </c>
      <c r="B6" s="47">
        <f>' Antrenor (5)'!B94</f>
        <v>0</v>
      </c>
      <c r="C6" s="48">
        <f>' Antrenor (5)'!M114</f>
        <v>0</v>
      </c>
      <c r="D6" s="48">
        <f>' Antrenor (5)'!M131</f>
        <v>0</v>
      </c>
      <c r="E6" s="116">
        <f t="shared" si="0"/>
        <v>0</v>
      </c>
      <c r="F6" s="107">
        <f>RANK(E6,E4:E23)</f>
        <v>2</v>
      </c>
      <c r="H6" s="65" t="s">
        <v>209</v>
      </c>
      <c r="I6" s="65"/>
      <c r="J6" s="65"/>
      <c r="K6" s="65"/>
    </row>
    <row r="7" spans="1:11" x14ac:dyDescent="0.3">
      <c r="A7" s="47">
        <v>4</v>
      </c>
      <c r="B7" s="47">
        <f>' Antrenor (5)'!B134</f>
        <v>0</v>
      </c>
      <c r="C7" s="48">
        <f>' Antrenor (5)'!M154</f>
        <v>0</v>
      </c>
      <c r="D7" s="48">
        <f>' Antrenor (5)'!M171</f>
        <v>0</v>
      </c>
      <c r="E7" s="116">
        <f t="shared" si="0"/>
        <v>0</v>
      </c>
      <c r="F7" s="107">
        <f>RANK(E7,E4:E23)</f>
        <v>2</v>
      </c>
    </row>
    <row r="8" spans="1:11" x14ac:dyDescent="0.3">
      <c r="A8" s="47">
        <v>5</v>
      </c>
      <c r="B8" s="47">
        <f>' Antrenor (5)'!B174</f>
        <v>0</v>
      </c>
      <c r="C8" s="48">
        <f>' Antrenor (5)'!M194</f>
        <v>0</v>
      </c>
      <c r="D8" s="48">
        <f>' Antrenor (5)'!M211</f>
        <v>0</v>
      </c>
      <c r="E8" s="116">
        <f t="shared" si="0"/>
        <v>0</v>
      </c>
      <c r="F8" s="107">
        <f>RANK(E8,E4:E23)</f>
        <v>2</v>
      </c>
    </row>
    <row r="9" spans="1:11" x14ac:dyDescent="0.3">
      <c r="A9" s="47">
        <v>6</v>
      </c>
      <c r="B9" s="47">
        <f>' Antrenor (5)'!B214</f>
        <v>0</v>
      </c>
      <c r="C9" s="48">
        <f>' Antrenor (5)'!M234</f>
        <v>0</v>
      </c>
      <c r="D9" s="48">
        <f>' Antrenor (5)'!M251</f>
        <v>0</v>
      </c>
      <c r="E9" s="116">
        <f t="shared" si="0"/>
        <v>0</v>
      </c>
      <c r="F9" s="107">
        <f>RANK(E9,E4:E23)</f>
        <v>2</v>
      </c>
    </row>
    <row r="10" spans="1:11" x14ac:dyDescent="0.3">
      <c r="A10" s="47">
        <v>7</v>
      </c>
      <c r="B10" s="47">
        <f>' Antrenor (5)'!B254</f>
        <v>0</v>
      </c>
      <c r="C10" s="48">
        <f>' Antrenor (5)'!M274</f>
        <v>0</v>
      </c>
      <c r="D10" s="48">
        <f>' Antrenor (5)'!M291</f>
        <v>0</v>
      </c>
      <c r="E10" s="116">
        <f t="shared" si="0"/>
        <v>0</v>
      </c>
      <c r="F10" s="107">
        <f>RANK(E10,E4:E23)</f>
        <v>2</v>
      </c>
    </row>
    <row r="11" spans="1:11" x14ac:dyDescent="0.3">
      <c r="A11" s="47">
        <v>8</v>
      </c>
      <c r="B11" s="47">
        <f>' Antrenor (5)'!B294</f>
        <v>0</v>
      </c>
      <c r="C11" s="48">
        <f>' Antrenor (5)'!M314</f>
        <v>0</v>
      </c>
      <c r="D11" s="48">
        <f>' Antrenor (5)'!M331</f>
        <v>0</v>
      </c>
      <c r="E11" s="116">
        <f t="shared" si="0"/>
        <v>0</v>
      </c>
      <c r="F11" s="107">
        <f>RANK(E11,E4:E23)</f>
        <v>2</v>
      </c>
    </row>
    <row r="12" spans="1:11" x14ac:dyDescent="0.3">
      <c r="A12" s="47">
        <v>9</v>
      </c>
      <c r="B12" s="47">
        <f>' Antrenor (5)'!B334</f>
        <v>0</v>
      </c>
      <c r="C12" s="48">
        <f>' Antrenor (5)'!M354</f>
        <v>0</v>
      </c>
      <c r="D12" s="48">
        <f>' Antrenor (5)'!M371</f>
        <v>0</v>
      </c>
      <c r="E12" s="116">
        <f t="shared" si="0"/>
        <v>0</v>
      </c>
      <c r="F12" s="107">
        <f>RANK(E12,E4:E23)</f>
        <v>2</v>
      </c>
    </row>
    <row r="13" spans="1:11" x14ac:dyDescent="0.3">
      <c r="A13" s="47">
        <v>10</v>
      </c>
      <c r="B13" s="47">
        <f>' Antrenor (5)'!B374</f>
        <v>0</v>
      </c>
      <c r="C13" s="48">
        <f>' Antrenor (5)'!M394</f>
        <v>0</v>
      </c>
      <c r="D13" s="48">
        <f>' Antrenor (5)'!M411</f>
        <v>0</v>
      </c>
      <c r="E13" s="116">
        <f t="shared" si="0"/>
        <v>0</v>
      </c>
      <c r="F13" s="107">
        <f>RANK(E13,E4:E23)</f>
        <v>2</v>
      </c>
    </row>
    <row r="14" spans="1:11" x14ac:dyDescent="0.3">
      <c r="A14" s="47">
        <v>11</v>
      </c>
      <c r="B14" s="47">
        <f>' Antrenor (5)'!B414</f>
        <v>0</v>
      </c>
      <c r="C14" s="48">
        <f>' Antrenor (5)'!M434</f>
        <v>0</v>
      </c>
      <c r="D14" s="48">
        <f>' Antrenor (5)'!M451</f>
        <v>0</v>
      </c>
      <c r="E14" s="116">
        <f t="shared" si="0"/>
        <v>0</v>
      </c>
      <c r="F14" s="107">
        <f>RANK(E14,E4:E23)</f>
        <v>2</v>
      </c>
    </row>
    <row r="15" spans="1:11" x14ac:dyDescent="0.3">
      <c r="A15" s="47">
        <v>12</v>
      </c>
      <c r="B15" s="47">
        <f>' Antrenor (5)'!B454</f>
        <v>0</v>
      </c>
      <c r="C15" s="48">
        <f>' Antrenor (5)'!M474</f>
        <v>22.5</v>
      </c>
      <c r="D15" s="48">
        <f>' Antrenor (5)'!M491</f>
        <v>0</v>
      </c>
      <c r="E15" s="116">
        <f t="shared" si="0"/>
        <v>22.5</v>
      </c>
      <c r="F15" s="107">
        <f>RANK(E15,E4:E23)</f>
        <v>1</v>
      </c>
    </row>
    <row r="16" spans="1:11" x14ac:dyDescent="0.3">
      <c r="A16" s="47">
        <v>13</v>
      </c>
      <c r="B16" s="47">
        <f>' Antrenor (5)'!B494</f>
        <v>0</v>
      </c>
      <c r="C16" s="48">
        <f>' Antrenor (5)'!M514</f>
        <v>0</v>
      </c>
      <c r="D16" s="48">
        <f>' Antrenor (5)'!M531</f>
        <v>0</v>
      </c>
      <c r="E16" s="116">
        <f t="shared" si="0"/>
        <v>0</v>
      </c>
      <c r="F16" s="107">
        <f>RANK(E16,E4:E23)</f>
        <v>2</v>
      </c>
    </row>
    <row r="17" spans="1:6" x14ac:dyDescent="0.3">
      <c r="A17" s="47">
        <v>14</v>
      </c>
      <c r="B17" s="47">
        <f>' Antrenor (5)'!B534</f>
        <v>0</v>
      </c>
      <c r="C17" s="48">
        <f>' Antrenor (5)'!M554</f>
        <v>0</v>
      </c>
      <c r="D17" s="48">
        <f>' Antrenor (5)'!M571</f>
        <v>0</v>
      </c>
      <c r="E17" s="116">
        <f t="shared" si="0"/>
        <v>0</v>
      </c>
      <c r="F17" s="107">
        <f>RANK(E17,E4:E23)</f>
        <v>2</v>
      </c>
    </row>
    <row r="18" spans="1:6" x14ac:dyDescent="0.3">
      <c r="A18" s="47">
        <v>15</v>
      </c>
      <c r="B18" s="47">
        <f>' Antrenor (5)'!B574</f>
        <v>0</v>
      </c>
      <c r="C18" s="48">
        <f>' Antrenor (5)'!M594</f>
        <v>0</v>
      </c>
      <c r="D18" s="48">
        <f>' Antrenor (5)'!M611</f>
        <v>0</v>
      </c>
      <c r="E18" s="116">
        <f t="shared" si="0"/>
        <v>0</v>
      </c>
      <c r="F18" s="107">
        <f>RANK(E18,E4:E23)</f>
        <v>2</v>
      </c>
    </row>
    <row r="19" spans="1:6" x14ac:dyDescent="0.3">
      <c r="A19" s="47">
        <v>16</v>
      </c>
      <c r="B19" s="47">
        <f>' Antrenor (5)'!B614</f>
        <v>0</v>
      </c>
      <c r="C19" s="48">
        <f>' Antrenor (5)'!M634</f>
        <v>0</v>
      </c>
      <c r="D19" s="48">
        <f>' Antrenor (5)'!M651</f>
        <v>0</v>
      </c>
      <c r="E19" s="116">
        <f t="shared" si="0"/>
        <v>0</v>
      </c>
      <c r="F19" s="107">
        <f>RANK(E19,E4:E23)</f>
        <v>2</v>
      </c>
    </row>
    <row r="20" spans="1:6" x14ac:dyDescent="0.3">
      <c r="A20" s="47">
        <v>17</v>
      </c>
      <c r="B20" s="47">
        <f>' Antrenor (5)'!B654</f>
        <v>0</v>
      </c>
      <c r="C20" s="48">
        <f>' Antrenor (5)'!M674</f>
        <v>0</v>
      </c>
      <c r="D20" s="48">
        <f>' Antrenor (5)'!M691</f>
        <v>0</v>
      </c>
      <c r="E20" s="116">
        <f t="shared" si="0"/>
        <v>0</v>
      </c>
      <c r="F20" s="107">
        <f>RANK(E20,E4:E23)</f>
        <v>2</v>
      </c>
    </row>
    <row r="21" spans="1:6" x14ac:dyDescent="0.3">
      <c r="A21" s="47">
        <v>18</v>
      </c>
      <c r="B21" s="47">
        <f>' Antrenor (5)'!B694</f>
        <v>0</v>
      </c>
      <c r="C21" s="48">
        <f>' Antrenor (5)'!M714</f>
        <v>0</v>
      </c>
      <c r="D21" s="48">
        <f>' Antrenor (5)'!M731</f>
        <v>0</v>
      </c>
      <c r="E21" s="116">
        <f t="shared" si="0"/>
        <v>0</v>
      </c>
      <c r="F21" s="107">
        <f>RANK(E21,E4:E23)</f>
        <v>2</v>
      </c>
    </row>
    <row r="22" spans="1:6" x14ac:dyDescent="0.3">
      <c r="A22" s="47">
        <v>19</v>
      </c>
      <c r="B22" s="47">
        <f>' Antrenor (5)'!B734</f>
        <v>0</v>
      </c>
      <c r="C22" s="48">
        <f>' Antrenor (5)'!M754</f>
        <v>0</v>
      </c>
      <c r="D22" s="48">
        <f>' Antrenor (5)'!M771</f>
        <v>0</v>
      </c>
      <c r="E22" s="116">
        <f t="shared" si="0"/>
        <v>0</v>
      </c>
      <c r="F22" s="107">
        <f>RANK(E22,E4:E23)</f>
        <v>2</v>
      </c>
    </row>
    <row r="23" spans="1:6" ht="15" thickBot="1" x14ac:dyDescent="0.35">
      <c r="A23" s="47">
        <v>20</v>
      </c>
      <c r="B23" s="47">
        <f>' Antrenor (5)'!B774</f>
        <v>0</v>
      </c>
      <c r="C23" s="49">
        <f>' Antrenor (5)'!M794</f>
        <v>0</v>
      </c>
      <c r="D23" s="49">
        <f>' Antrenor (5)'!M811</f>
        <v>0</v>
      </c>
      <c r="E23" s="117">
        <f t="shared" si="0"/>
        <v>0</v>
      </c>
      <c r="F23" s="108">
        <f>RANK(E23,E4:E23)</f>
        <v>2</v>
      </c>
    </row>
    <row r="24" spans="1:6" x14ac:dyDescent="0.3">
      <c r="C24" s="48">
        <f>SUM(C4:C23)</f>
        <v>22.5</v>
      </c>
      <c r="D24" s="48">
        <f>SUM(D4:D23)</f>
        <v>0</v>
      </c>
      <c r="E24" s="84">
        <f t="shared" ref="E24" si="1">C24+D24</f>
        <v>22.5</v>
      </c>
    </row>
  </sheetData>
  <sheetProtection algorithmName="SHA-512" hashValue="OHiGYN7PcnVfTvCsSlPpamtgiKzpu/zst88Go0wJkOZL7K0sdpKl3WGRWcjdjVrufd9q6oJ2es+DXoHOjJRYDg==" saltValue="dihu+81TPrVZu2aMJARGpA=="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6" location="' Antrenor (5)'!A1" display="Apasă către Situație Sportivi" xr:uid="{3A428890-7A7E-4834-B486-4D76A4D0C1CE}"/>
    <hyperlink ref="H6:K6" location="' Antrenor (5)'!A1" display="Apasă către Situație Sportivi" xr:uid="{A3CEE31C-69D5-4680-B213-664006AD8BE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06E5-6728-429D-AF8F-E5BE5B20B4F0}">
  <sheetPr codeName="Sheet13">
    <pageSetUpPr fitToPage="1"/>
  </sheetPr>
  <dimension ref="A1:X814"/>
  <sheetViews>
    <sheetView showGridLines="0" topLeftCell="A4" zoomScaleNormal="100" workbookViewId="0">
      <selection activeCell="J52" sqref="J52"/>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88671875" style="36"/>
    <col min="10" max="10" width="8.109375" customWidth="1"/>
    <col min="11" max="12" width="6.77734375" customWidth="1"/>
    <col min="13" max="13" width="6.6640625" style="42" customWidth="1"/>
    <col min="17" max="17" width="9" customWidth="1"/>
    <col min="18" max="18" width="7" customWidth="1"/>
    <col min="19" max="19" width="4.77734375" customWidth="1"/>
    <col min="20" max="21" width="15.77734375" customWidth="1"/>
  </cols>
  <sheetData>
    <row r="1" spans="1:24" ht="15" customHeight="1" thickBot="1" x14ac:dyDescent="0.35">
      <c r="A1" s="150"/>
      <c r="C1" s="404" t="s">
        <v>198</v>
      </c>
      <c r="D1" s="404"/>
      <c r="E1" s="404"/>
      <c r="F1" s="404"/>
      <c r="G1" s="207" t="s">
        <v>187</v>
      </c>
      <c r="I1" s="396">
        <f ca="1">NOW()</f>
        <v>45629.410531944442</v>
      </c>
      <c r="J1" s="397"/>
      <c r="K1" s="502">
        <v>6</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208"/>
      <c r="H2" s="40"/>
      <c r="I2" s="40"/>
      <c r="J2" s="40"/>
      <c r="K2" s="76"/>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(5)'!A6="","UPS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0</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
      <c r="E10" s="2"/>
      <c r="F10" s="34"/>
      <c r="G10" s="210"/>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60"/>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G12" s="212"/>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189"/>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214"/>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214"/>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214"/>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214"/>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214"/>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214"/>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214"/>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214"/>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214"/>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214"/>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214"/>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214"/>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214"/>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214"/>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89"/>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214"/>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214"/>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214"/>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214"/>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214"/>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214"/>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214"/>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214"/>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214"/>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214"/>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214"/>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214"/>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214"/>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214"/>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G52" s="211"/>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189"/>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77"/>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78"/>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78"/>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78"/>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78"/>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78"/>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78"/>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78"/>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78"/>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78"/>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78"/>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78"/>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78"/>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78"/>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78"/>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189"/>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189"/>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189"/>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PS42EbPudStQChzfgR4ne+LBd/zWOQHI+24oiKPzp4MoxBV6YNgFkIKgrTz5dzWi4ncX4DIlLHVhArrXyNYPFQ==" saltValue="MxTxHEopxMyUJ8b8DRqALg=="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
    <protectedRange sqref="G6:I9" name="Range3"/>
    <protectedRange sqref="J5:J6 H6:H9 A2:J2 G4:J4 I3:J3 A4:F9 A3:C3" name="Range1_1_1"/>
    <protectedRange sqref="C92:J92" name="Range1_3"/>
    <protectedRange sqref="C132:J132" name="Range1_4"/>
    <protectedRange sqref="C172:J172" name="Range1_5"/>
    <protectedRange sqref="C212:J212" name="Range1_6"/>
    <protectedRange sqref="C252:J252" name="Range1_7"/>
    <protectedRange sqref="C292:J292" name="Range1_8"/>
    <protectedRange sqref="C332:J332" name="Range1_9"/>
    <protectedRange sqref="C372:J372" name="Range1_10"/>
    <protectedRange sqref="C412:J412" name="Range1_11"/>
    <protectedRange sqref="C452:J452" name="Range1_12"/>
    <protectedRange sqref="C492:J492" name="Range1_13"/>
    <protectedRange sqref="C532:J532" name="Range1_14"/>
    <protectedRange sqref="C572:J572" name="Range1_15"/>
    <protectedRange sqref="C612:J612" name="Range1_16"/>
    <protectedRange sqref="C652:J652" name="Range1_17"/>
    <protectedRange sqref="C692:J692" name="Range1_18"/>
    <protectedRange sqref="C732:J732" name="Range1_19"/>
    <protectedRange sqref="C772:J772" name="Range1_20"/>
    <protectedRange sqref="H11" name="Range1_2_1"/>
    <protectedRange sqref="D3:H3" name="Range1_1_2"/>
    <protectedRange sqref="G18" name="Range1_3_1"/>
    <protectedRange sqref="G35" name="Range1_3_2"/>
    <protectedRange sqref="G58" name="Range1_3_3"/>
    <protectedRange sqref="G75" name="Range1_3_4"/>
    <protectedRange sqref="G98" name="Range1_3_5"/>
    <protectedRange sqref="G115" name="Range1_3_6"/>
    <protectedRange sqref="G138" name="Range1_3_7"/>
    <protectedRange sqref="G155" name="Range1_3_8"/>
    <protectedRange sqref="G178" name="Range1_3_9"/>
    <protectedRange sqref="G195" name="Range1_3_10"/>
    <protectedRange sqref="G218" name="Range1_3_11"/>
    <protectedRange sqref="G235" name="Range1_3_12"/>
    <protectedRange sqref="G258" name="Range1_3_13"/>
    <protectedRange sqref="G275" name="Range1_3_14"/>
    <protectedRange sqref="G298" name="Range1_3_15"/>
    <protectedRange sqref="G315" name="Range1_3_16"/>
    <protectedRange sqref="G338" name="Range1_3_17"/>
    <protectedRange sqref="G355" name="Range1_3_18"/>
    <protectedRange sqref="G378" name="Range1_3_19"/>
    <protectedRange sqref="G395" name="Range1_3_20"/>
    <protectedRange sqref="G418" name="Range1_3_21"/>
    <protectedRange sqref="G435" name="Range1_3_22"/>
    <protectedRange sqref="G458" name="Range1_3_23"/>
    <protectedRange sqref="G475" name="Range1_3_24"/>
    <protectedRange sqref="G498" name="Range1_3_25"/>
    <protectedRange sqref="G515" name="Range1_3_26"/>
    <protectedRange sqref="G538" name="Range1_3_27"/>
    <protectedRange sqref="G555" name="Range1_3_28"/>
    <protectedRange sqref="G578" name="Range1_3_29"/>
    <protectedRange sqref="G595" name="Range1_3_30"/>
    <protectedRange sqref="G618" name="Range1_3_31"/>
    <protectedRange sqref="G635" name="Range1_3_32"/>
    <protectedRange sqref="G658" name="Range1_3_33"/>
    <protectedRange sqref="G675" name="Range1_3_34"/>
    <protectedRange sqref="G698" name="Range1_3_35"/>
    <protectedRange sqref="G715" name="Range1_3_36"/>
    <protectedRange sqref="G738" name="Range1_3_37"/>
    <protectedRange sqref="G755" name="Range1_3_38"/>
    <protectedRange sqref="G778" name="Range1_3_39"/>
    <protectedRange sqref="G795" name="Range1_3_40"/>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D3:H3"/>
    <mergeCell ref="A5:C5"/>
    <mergeCell ref="P8:Q8"/>
    <mergeCell ref="N9:O9"/>
    <mergeCell ref="C1:F1"/>
    <mergeCell ref="I1:J1"/>
    <mergeCell ref="M1:R1"/>
    <mergeCell ref="N2:O2"/>
    <mergeCell ref="P2:Q2"/>
    <mergeCell ref="N3:O3"/>
    <mergeCell ref="P3:Q3"/>
    <mergeCell ref="I4:J4"/>
    <mergeCell ref="N4:O4"/>
    <mergeCell ref="P4:Q4"/>
    <mergeCell ref="A2:D2"/>
    <mergeCell ref="K1:L1"/>
    <mergeCell ref="I3:J3"/>
    <mergeCell ref="K3:L3"/>
    <mergeCell ref="E6:G6"/>
    <mergeCell ref="E9:G9"/>
    <mergeCell ref="J5:L5"/>
    <mergeCell ref="N8:O8"/>
    <mergeCell ref="N5:O5"/>
    <mergeCell ref="P5:Q5"/>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M13:O15"/>
    <mergeCell ref="P13:R15"/>
    <mergeCell ref="H6:I9"/>
    <mergeCell ref="E7:G7"/>
    <mergeCell ref="E8:G8"/>
    <mergeCell ref="A6:C6"/>
    <mergeCell ref="A7:C7"/>
    <mergeCell ref="A8:C8"/>
    <mergeCell ref="A9:C9"/>
    <mergeCell ref="J8:L9"/>
    <mergeCell ref="B16:D16"/>
    <mergeCell ref="E16:H16"/>
    <mergeCell ref="I16:J16"/>
    <mergeCell ref="B13:D13"/>
    <mergeCell ref="E13:F13"/>
    <mergeCell ref="G13:H13"/>
    <mergeCell ref="I13:J13"/>
    <mergeCell ref="J7:L7"/>
    <mergeCell ref="H11:I11"/>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I776:J776"/>
    <mergeCell ref="E777:J777"/>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E5:G5"/>
    <mergeCell ref="H5:I5"/>
  </mergeCells>
  <conditionalFormatting sqref="E17:J17">
    <cfRule type="timePeriod" dxfId="59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59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59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596" priority="111" timePeriod="yesterday">
      <formula>FLOOR(E74,1)=TODAY()-1</formula>
    </cfRule>
  </conditionalFormatting>
  <conditionalFormatting sqref="E97:J97">
    <cfRule type="colorScale" priority="109">
      <colorScale>
        <cfvo type="min"/>
        <cfvo type="max"/>
        <color rgb="FFFF0000"/>
        <color rgb="FFFFEF9C"/>
      </colorScale>
    </cfRule>
    <cfRule type="timePeriod" dxfId="59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59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59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59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59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59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58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58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58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58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58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58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58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58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58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58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57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57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57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57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57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57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57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57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57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57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56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56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56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56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56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56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56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56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561" priority="6" timePeriod="yesterday">
      <formula>FLOOR(E777,1)=TODAY()-1</formula>
    </cfRule>
    <cfRule type="colorScale" priority="5">
      <colorScale>
        <cfvo type="min"/>
        <cfvo type="max"/>
        <color rgb="FFFF0000"/>
        <color rgb="FFFFEF9C"/>
      </colorScale>
    </cfRule>
  </conditionalFormatting>
  <conditionalFormatting sqref="E794:J794">
    <cfRule type="timePeriod" dxfId="56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6)'!A104" display="' Antrenor (6)'!A104" xr:uid="{3918C99B-C2BF-4EBB-AB21-8A33D2011AA8}"/>
    <hyperlink ref="N5:O5" location="' Antrenor (6)'!A144" display="' Antrenor (6)'!A144" xr:uid="{4A6E3211-4479-451A-A280-467280D51830}"/>
    <hyperlink ref="N6:O6" location="' Antrenor (6)'!A184" display="' Antrenor (6)'!A184" xr:uid="{D29F9957-9C1A-4C06-8417-6F163F3C03C7}"/>
    <hyperlink ref="N7:O7" location="' Antrenor (6)'!A224" display="' Antrenor (6)'!A224" xr:uid="{0DB2F393-369F-495E-9300-D891463080BA}"/>
    <hyperlink ref="N8:O8" location="' Antrenor (6)'!A264" display="' Antrenor (6)'!A264" xr:uid="{1EF70452-DCB5-4824-A1A7-DDBE5C301FE3}"/>
    <hyperlink ref="N9:O9" location="' Antrenor (6)'!A304" display="' Antrenor (6)'!A304" xr:uid="{711208F3-61A9-4273-8E3C-5D229AF0B053}"/>
    <hyperlink ref="N10:O10" location="' Antrenor (6)'!A344" display="' Antrenor (6)'!A344" xr:uid="{AED1F65D-7656-4432-958A-3AF43FFC8B7E}"/>
    <hyperlink ref="N11:O11" location="' Antrenor (6)'!A384" display="' Antrenor (6)'!A384" xr:uid="{04D32E11-27E6-4E65-8322-577465FCD05C}"/>
    <hyperlink ref="P2:Q2" location="' Antrenor (6)'!A424" display="' Antrenor (6)'!A424" xr:uid="{56FA4970-1C9A-4D3B-80F0-A06D270AB833}"/>
    <hyperlink ref="P3:Q3" location="' Antrenor (6)'!A464" display="' Antrenor (6)'!A464" xr:uid="{6819B7C0-5DE5-4FF1-82EC-D12459BF9A4F}"/>
    <hyperlink ref="P4:Q4" location="' Antrenor (6)'!A504" display="' Antrenor (6)'!A504" xr:uid="{EB80838D-484C-4D8D-9950-F36DF09F0367}"/>
    <hyperlink ref="P5:Q5" location="' Antrenor (6)'!A544" display="' Antrenor (6)'!A544" xr:uid="{BC08E555-4AFC-4039-8400-912FD5653A04}"/>
    <hyperlink ref="P6:Q6" location="' Antrenor (6)'!A584" display="' Antrenor (6)'!A584" xr:uid="{F8A4433B-07CA-4E07-B70F-62FF8EEE46DD}"/>
    <hyperlink ref="P7:Q7" location="' Antrenor (6)'!A324" display="' Antrenor (6)'!A324" xr:uid="{AC9F778B-DCEA-4E0D-A5F7-EB819C5BF2E2}"/>
    <hyperlink ref="P8:Q8" location="' Antrenor (6)'!A664" display="' Antrenor (6)'!A664" xr:uid="{4AABA992-7482-497E-8AAF-A59F7AEBA55F}"/>
    <hyperlink ref="P9:Q9" location="' Antrenor (6)'!A704" display="' Antrenor (6)'!A704" xr:uid="{CA419856-D913-4948-A785-BF087666A682}"/>
    <hyperlink ref="P10:Q10" location="' Antrenor (6)'!A744" display="' Antrenor (6)'!A744" xr:uid="{A8E88E0D-2300-4B36-8E26-0B5F1C91C574}"/>
    <hyperlink ref="N55" location="' Antrenor (6)'!A1" display="Apasă și urcă în topul paginii!" xr:uid="{040CC483-1CCF-4392-B8F1-75B3A5153ED9}"/>
    <hyperlink ref="N95" location="' Antrenor (6)'!A1" display="Apasă și urcă în topul paginii!" xr:uid="{B464FB57-4520-4AAE-8052-F8CDEBC29AA2}"/>
    <hyperlink ref="N175" location="' Antrenor (6)'!A1" display="Apasă și urcă în topul paginii!" xr:uid="{B99BD952-F126-4CFC-AF1F-28E5AB4BA567}"/>
    <hyperlink ref="N215" location="' Antrenor (6)'!A1" display="Apasă și urcă în topul paginii!" xr:uid="{D06D9143-DC3F-49B4-928B-FB7C242D0664}"/>
    <hyperlink ref="N255" location="' Antrenor (6)'!A1" display="Apasă și urcă în topul paginii!" xr:uid="{4688EA8D-3CFC-440D-9D08-53EE841878CF}"/>
    <hyperlink ref="N295" location="' Antrenor (6)'!A1" display="Apasă și urcă în topul paginii!" xr:uid="{1B01A49A-9DFE-4931-9167-07FF3371AD93}"/>
    <hyperlink ref="N335" location="' Antrenor (6)'!A1" display="Apasă și urcă în topul paginii!" xr:uid="{D5152111-05CB-4781-99C8-05A9FADE8DC8}"/>
    <hyperlink ref="N375" location="' Antrenor (6)'!A1" display="Apasă și urcă în topul paginii!" xr:uid="{B28E6ABF-1203-4425-A3B4-163B778AA3D7}"/>
    <hyperlink ref="N415" location="' Antrenor (6)'!A1" display="Apasă și urcă în topul paginii!" xr:uid="{A5B4CD03-443C-4705-9588-04AAA77F0E3A}"/>
    <hyperlink ref="N455" location="' Antrenor (6)'!A1" display="Apasă și urcă în topul paginii!" xr:uid="{BD9B750E-3129-41DB-9615-2C864F76778F}"/>
    <hyperlink ref="N495" location="' Antrenor (6)'!A1" display="Apasă și urcă în topul paginii!" xr:uid="{B84D325A-5B7F-45D9-8FCA-59667B740F31}"/>
    <hyperlink ref="N535" location="' Antrenor (6)'!A1" display="Apasă și urcă în topul paginii!" xr:uid="{7F6CA191-E91D-4C48-9EB8-791E59F039CA}"/>
    <hyperlink ref="N575" location="' Antrenor (6)'!A1" display="Apasă și urcă în topul paginii!" xr:uid="{A6E8044A-A28D-40AF-B1FC-EA27C487E6F1}"/>
    <hyperlink ref="N615" location="' Antrenor (6)'!A1" display="Apasă și urcă în topul paginii!" xr:uid="{9EF3D30F-50C0-4F3E-BFE7-4C7079938B16}"/>
    <hyperlink ref="N655" location="' Antrenor (6)'!A1" display="Apasă și urcă în topul paginii!" xr:uid="{4E7A5059-120A-4EE1-A667-C22461953755}"/>
    <hyperlink ref="N695" location="' Antrenor (6)'!A1" display="Apasă și urcă în topul paginii!" xr:uid="{3AE372E2-C6F7-4917-B9F1-5916CCB8DBE3}"/>
    <hyperlink ref="N735" location="' Antrenor (6)'!A1" display="Apasă și urcă în topul paginii!" xr:uid="{203C86A7-6AE7-425A-B9FA-EF8C0E4CDF8B}"/>
    <hyperlink ref="N775" location="' Antrenor (6)'!A1" display="Apasă și urcă în topul paginii!" xr:uid="{CAE1620A-AD0D-4E76-A373-6BB9739C4A7C}"/>
    <hyperlink ref="N814" location="' Antrenor (6)'!A1" display="Apasă și urcă în topul paginii!" xr:uid="{0C0C7A79-7367-43CB-895D-3FD27B03006D}"/>
    <hyperlink ref="N135" location="' Antrenor (6)'!A1" display="Apasă și urcă în topul paginii!" xr:uid="{11BACD46-2544-40E6-89D9-77A96757CB0E}"/>
    <hyperlink ref="N2:O2" location="' Antrenor (6)'!A14" display="' Antrenor (6)'!A14" xr:uid="{5F22BD6D-338D-4CCC-B3C6-658A5470ECAB}"/>
    <hyperlink ref="N3:O3" location="' Antrenor (6)'!A64" display="' Antrenor (6)'!A64" xr:uid="{2559A247-9D37-4D10-86BF-B4ACEB583B10}"/>
    <hyperlink ref="P11:Q11" location="' Antrenor (6)'!A784" display="' Antrenor (6)'!A784" xr:uid="{B5D58B36-B5D7-4676-8C66-A9B17CC05497}"/>
    <hyperlink ref="T2" location="'Antrenor (1)'!A1" display="'Antrenor (1)'!A1" xr:uid="{0A8787BD-E5CF-46F2-B5AE-08C5BC653032}"/>
    <hyperlink ref="T3" location="' Antrenor (2)'!A1" display="' Antrenor (2)'!A1" xr:uid="{3C6588C8-5C80-4FF7-A3C9-257268D0153C}"/>
    <hyperlink ref="T4" location="' Antrenor (3)'!A1" display="' Antrenor (3)'!A1" xr:uid="{EC8219C7-207B-4D88-A40D-FD5D9FB57D48}"/>
    <hyperlink ref="T5" location="' Antrenor (4)'!A1" display="' Antrenor (4)'!A1" xr:uid="{F068DCF5-270E-4484-A5BC-D7AB0A4897A0}"/>
    <hyperlink ref="T6" location="' Antrenor (5)'!A1" display="' Antrenor (5)'!A1" xr:uid="{B202FAF0-B9DF-4E35-BFD6-113E54125308}"/>
    <hyperlink ref="T7" location="' Antrenor (6)'!A1" display="' Antrenor (6)'!A1" xr:uid="{9006E9BC-06CC-49E9-8BB8-2D70E57D21FB}"/>
    <hyperlink ref="T8" location="' Antrenor (7)'!A1" display="' Antrenor (7)'!A1" xr:uid="{98D6A827-1D21-4E31-A43C-5D902E8670D9}"/>
    <hyperlink ref="T9" location="' Antrenor (8)'!A1" display="' Antrenor (8)'!A1" xr:uid="{6E3272DC-2687-4025-9124-BAEB57FB703C}"/>
    <hyperlink ref="T10" location="' Antrenor (9)'!A1" display="' Antrenor (9)'!A1" xr:uid="{976BB511-BB41-47A7-AEE3-BAE79859E755}"/>
    <hyperlink ref="T11" location="' Antrenor (10)'!A1" display="' Antrenor (10)'!A1" xr:uid="{1B0DCF67-4D97-4487-81C3-207F41A20E4A}"/>
    <hyperlink ref="U2" location="' Antrenor (11)'!A1" display="' Antrenor (11)'!A1" xr:uid="{7335357D-392A-4D93-9755-95BCEB6B7015}"/>
    <hyperlink ref="U3" location="' Antrenor (12)'!A1" display="' Antrenor (12)'!A1" xr:uid="{E5F60F5A-6B01-4CF2-97A3-62A1E0D995D8}"/>
    <hyperlink ref="U4" location="' Antrenor (13)'!A1" display="' Antrenor (13)'!A1" xr:uid="{66740309-1E92-4E75-B02C-8A1AAC6B434C}"/>
    <hyperlink ref="U5" location="' Antrenor (14)'!A1" display="' Antrenor (14)'!A1" xr:uid="{F1A81F29-E0EF-45B3-8825-F4C4F29F9AE5}"/>
    <hyperlink ref="U6" location="' Antrenor (15)'!A1" display="' Antrenor (15)'!A1" xr:uid="{2FF1558A-CE22-4E72-8E8B-F9DAAEF700C3}"/>
    <hyperlink ref="U7" location="' Antrenor (16)'!A1" display="' Antrenor (16)'!A1" xr:uid="{97FF7C3F-69BA-401C-A8D5-BDE1F0B8D83B}"/>
    <hyperlink ref="U8" location="' Antrenor (17)'!A1" display="' Antrenor (17)'!A1" xr:uid="{738D4CCC-0A90-49F8-AEC5-65E848C530B6}"/>
    <hyperlink ref="U9" location="' Antrenor (18)'!A1" display="' Antrenor (18)'!A1" xr:uid="{3C5DD93A-8E7A-46F9-98B8-3B9A6F03613A}"/>
    <hyperlink ref="U10" location="' Antrenor (19)'!A1" display="' Antrenor (19)'!A1" xr:uid="{617B9EA6-49B3-4099-82FA-227014507235}"/>
    <hyperlink ref="U11" location="' Antrenor (20)'!A1" display="' Antrenor (20)'!A1" xr:uid="{DA1A5A59-4FF2-43E3-8963-FCF17FE68350}"/>
    <hyperlink ref="G1" location="Instructiuni!A1" display="AICI" xr:uid="{69760D1A-F53C-4DE0-A622-0138FDD07B14}"/>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FCA884FB-E768-4CE3-9473-CF08F9C8C1A5}">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17EDB400-A5B5-49BC-A360-7866B1564118}">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65D3035B-785E-4B42-A1CC-68B05B967A76}">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62A69614-C639-4374-ABDC-4D26DF91366D}">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C2042D8E-6FFA-4BF3-ABF3-242EA753CA48}">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FFA201BF-8CB1-47B3-9B5E-BCF9D803036C}">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FE36C54A-0569-475D-8FA4-E10B5A5739A9}">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5EB-9A4A-44E2-AB7E-35F5645AFF5E}">
  <sheetPr codeName="Sheet14"/>
  <dimension ref="A1:H24"/>
  <sheetViews>
    <sheetView showGridLines="0" workbookViewId="0">
      <selection activeCell="H5" sqref="H5"/>
    </sheetView>
  </sheetViews>
  <sheetFormatPr defaultRowHeight="14.4" x14ac:dyDescent="0.3"/>
  <cols>
    <col min="1" max="1" width="6.109375" customWidth="1"/>
    <col min="2" max="2" width="26" customWidth="1"/>
    <col min="4" max="4" width="9.6640625" customWidth="1"/>
    <col min="5" max="5" width="11.109375" customWidth="1"/>
    <col min="6" max="6" width="9.77734375" customWidth="1"/>
  </cols>
  <sheetData>
    <row r="1" spans="1:8" x14ac:dyDescent="0.3">
      <c r="B1">
        <f ca="1">' Antrenor (6)'!H11</f>
        <v>2024</v>
      </c>
      <c r="C1" s="259" t="str">
        <f>'Antrenor (1)'!D3</f>
        <v>CS</v>
      </c>
      <c r="D1" s="259" t="e">
        <f>'Antrenor (1)'!#REF!</f>
        <v>#REF!</v>
      </c>
      <c r="E1" s="259" t="e">
        <f>'Antrenor (1)'!#REF!</f>
        <v>#REF!</v>
      </c>
    </row>
    <row r="2" spans="1:8" ht="15" thickBot="1" x14ac:dyDescent="0.35">
      <c r="B2" t="s">
        <v>154</v>
      </c>
      <c r="C2" s="497">
        <f>' Antrenor (6)'!A6</f>
        <v>0</v>
      </c>
      <c r="D2" s="497"/>
      <c r="E2" s="497"/>
    </row>
    <row r="3" spans="1:8" ht="55.2" x14ac:dyDescent="0.3">
      <c r="A3" s="45" t="s">
        <v>153</v>
      </c>
      <c r="B3" s="45" t="s">
        <v>147</v>
      </c>
      <c r="C3" s="46" t="s">
        <v>148</v>
      </c>
      <c r="D3" s="46" t="s">
        <v>192</v>
      </c>
      <c r="E3" s="106" t="s">
        <v>149</v>
      </c>
      <c r="F3" s="109" t="s">
        <v>214</v>
      </c>
    </row>
    <row r="4" spans="1:8" x14ac:dyDescent="0.3">
      <c r="A4" s="47">
        <v>1</v>
      </c>
      <c r="B4" s="47">
        <f>' Antrenor (6)'!B14</f>
        <v>0</v>
      </c>
      <c r="C4" s="48">
        <f>' Antrenor (6)'!M34</f>
        <v>0</v>
      </c>
      <c r="D4" s="48">
        <f>' Antrenor (6)'!M51</f>
        <v>0</v>
      </c>
      <c r="E4" s="116">
        <f t="shared" ref="E4:E23" si="0">C4+D4</f>
        <v>0</v>
      </c>
      <c r="F4" s="107">
        <f>RANK(E4,E4:E23)</f>
        <v>1</v>
      </c>
    </row>
    <row r="5" spans="1:8" x14ac:dyDescent="0.3">
      <c r="A5" s="47">
        <v>2</v>
      </c>
      <c r="B5" s="47">
        <f>' Antrenor (6)'!B54</f>
        <v>0</v>
      </c>
      <c r="C5" s="48">
        <f>' Antrenor (6)'!M74</f>
        <v>0</v>
      </c>
      <c r="D5" s="48">
        <f>' Antrenor (6)'!M91</f>
        <v>0</v>
      </c>
      <c r="E5" s="116">
        <f t="shared" si="0"/>
        <v>0</v>
      </c>
      <c r="F5" s="107">
        <f>RANK(E5,E4:E23)</f>
        <v>1</v>
      </c>
      <c r="H5" s="65" t="s">
        <v>209</v>
      </c>
    </row>
    <row r="6" spans="1:8" x14ac:dyDescent="0.3">
      <c r="A6" s="47">
        <v>3</v>
      </c>
      <c r="B6" s="47">
        <f>' Antrenor (6)'!B94</f>
        <v>0</v>
      </c>
      <c r="C6" s="48">
        <f>' Antrenor (6)'!M114</f>
        <v>0</v>
      </c>
      <c r="D6" s="48">
        <f>' Antrenor (6)'!M131</f>
        <v>0</v>
      </c>
      <c r="E6" s="116">
        <f t="shared" si="0"/>
        <v>0</v>
      </c>
      <c r="F6" s="107">
        <f>RANK(E6,E4:E23)</f>
        <v>1</v>
      </c>
    </row>
    <row r="7" spans="1:8" x14ac:dyDescent="0.3">
      <c r="A7" s="47">
        <v>4</v>
      </c>
      <c r="B7" s="47">
        <f>' Antrenor (6)'!B134</f>
        <v>0</v>
      </c>
      <c r="C7" s="48">
        <f>' Antrenor (6)'!M154</f>
        <v>0</v>
      </c>
      <c r="D7" s="48">
        <f>' Antrenor (6)'!M171</f>
        <v>0</v>
      </c>
      <c r="E7" s="116">
        <f t="shared" si="0"/>
        <v>0</v>
      </c>
      <c r="F7" s="107">
        <f>RANK(E7,E4:E23)</f>
        <v>1</v>
      </c>
    </row>
    <row r="8" spans="1:8" x14ac:dyDescent="0.3">
      <c r="A8" s="47">
        <v>5</v>
      </c>
      <c r="B8" s="47">
        <f>' Antrenor (6)'!B174</f>
        <v>0</v>
      </c>
      <c r="C8" s="48">
        <f>' Antrenor (6)'!M194</f>
        <v>0</v>
      </c>
      <c r="D8" s="48">
        <f>' Antrenor (6)'!M211</f>
        <v>0</v>
      </c>
      <c r="E8" s="116">
        <f t="shared" si="0"/>
        <v>0</v>
      </c>
      <c r="F8" s="107">
        <f>RANK(E8,E4:E23)</f>
        <v>1</v>
      </c>
    </row>
    <row r="9" spans="1:8" x14ac:dyDescent="0.3">
      <c r="A9" s="47">
        <v>6</v>
      </c>
      <c r="B9" s="47">
        <f>' Antrenor (6)'!B214</f>
        <v>0</v>
      </c>
      <c r="C9" s="48">
        <f>' Antrenor (6)'!M234</f>
        <v>0</v>
      </c>
      <c r="D9" s="48">
        <f>' Antrenor (6)'!M251</f>
        <v>0</v>
      </c>
      <c r="E9" s="116">
        <f t="shared" si="0"/>
        <v>0</v>
      </c>
      <c r="F9" s="107">
        <f>RANK(E9,E4:E23)</f>
        <v>1</v>
      </c>
    </row>
    <row r="10" spans="1:8" x14ac:dyDescent="0.3">
      <c r="A10" s="47">
        <v>7</v>
      </c>
      <c r="B10" s="47">
        <f>' Antrenor (6)'!B254</f>
        <v>0</v>
      </c>
      <c r="C10" s="48">
        <f>' Antrenor (6)'!M274</f>
        <v>0</v>
      </c>
      <c r="D10" s="48">
        <f>' Antrenor (6)'!M291</f>
        <v>0</v>
      </c>
      <c r="E10" s="116">
        <f t="shared" si="0"/>
        <v>0</v>
      </c>
      <c r="F10" s="107">
        <f>RANK(E10,E4:E23)</f>
        <v>1</v>
      </c>
    </row>
    <row r="11" spans="1:8" x14ac:dyDescent="0.3">
      <c r="A11" s="47">
        <v>8</v>
      </c>
      <c r="B11" s="47">
        <f>' Antrenor (6)'!B294</f>
        <v>0</v>
      </c>
      <c r="C11" s="48">
        <f>' Antrenor (6)'!M314</f>
        <v>0</v>
      </c>
      <c r="D11" s="48">
        <f>' Antrenor (6)'!M331</f>
        <v>0</v>
      </c>
      <c r="E11" s="116">
        <f t="shared" si="0"/>
        <v>0</v>
      </c>
      <c r="F11" s="107">
        <f>RANK(E11,E4:E23)</f>
        <v>1</v>
      </c>
    </row>
    <row r="12" spans="1:8" x14ac:dyDescent="0.3">
      <c r="A12" s="47">
        <v>9</v>
      </c>
      <c r="B12" s="47">
        <f>' Antrenor (6)'!B334</f>
        <v>0</v>
      </c>
      <c r="C12" s="48">
        <f>' Antrenor (6)'!M354</f>
        <v>0</v>
      </c>
      <c r="D12" s="48">
        <f>' Antrenor (6)'!M371</f>
        <v>0</v>
      </c>
      <c r="E12" s="116">
        <f t="shared" si="0"/>
        <v>0</v>
      </c>
      <c r="F12" s="107">
        <f>RANK(E12,E4:E23)</f>
        <v>1</v>
      </c>
    </row>
    <row r="13" spans="1:8" x14ac:dyDescent="0.3">
      <c r="A13" s="47">
        <v>10</v>
      </c>
      <c r="B13" s="47">
        <f>' Antrenor (6)'!B374</f>
        <v>0</v>
      </c>
      <c r="C13" s="48">
        <f>' Antrenor (6)'!M394</f>
        <v>0</v>
      </c>
      <c r="D13" s="48">
        <f>' Antrenor (6)'!M411</f>
        <v>0</v>
      </c>
      <c r="E13" s="116">
        <f t="shared" si="0"/>
        <v>0</v>
      </c>
      <c r="F13" s="107">
        <f>RANK(E13,E4:E23)</f>
        <v>1</v>
      </c>
    </row>
    <row r="14" spans="1:8" x14ac:dyDescent="0.3">
      <c r="A14" s="47">
        <v>11</v>
      </c>
      <c r="B14" s="47">
        <f>' Antrenor (6)'!B414</f>
        <v>0</v>
      </c>
      <c r="C14" s="48">
        <f>' Antrenor (6)'!M434</f>
        <v>0</v>
      </c>
      <c r="D14" s="48">
        <f>' Antrenor (6)'!M451</f>
        <v>0</v>
      </c>
      <c r="E14" s="116">
        <f t="shared" si="0"/>
        <v>0</v>
      </c>
      <c r="F14" s="107">
        <f>RANK(E14,E4:E23)</f>
        <v>1</v>
      </c>
    </row>
    <row r="15" spans="1:8" x14ac:dyDescent="0.3">
      <c r="A15" s="47">
        <v>12</v>
      </c>
      <c r="B15" s="47">
        <f>' Antrenor (6)'!B454</f>
        <v>0</v>
      </c>
      <c r="C15" s="48">
        <f>' Antrenor (6)'!M474</f>
        <v>0</v>
      </c>
      <c r="D15" s="48">
        <f>' Antrenor (6)'!M491</f>
        <v>0</v>
      </c>
      <c r="E15" s="116">
        <f t="shared" si="0"/>
        <v>0</v>
      </c>
      <c r="F15" s="107">
        <f>RANK(E15,E4:E23)</f>
        <v>1</v>
      </c>
    </row>
    <row r="16" spans="1:8" x14ac:dyDescent="0.3">
      <c r="A16" s="47">
        <v>13</v>
      </c>
      <c r="B16" s="47">
        <f>' Antrenor (6)'!B494</f>
        <v>0</v>
      </c>
      <c r="C16" s="48">
        <f>' Antrenor (6)'!M514</f>
        <v>0</v>
      </c>
      <c r="D16" s="48">
        <f>' Antrenor (6)'!M531</f>
        <v>0</v>
      </c>
      <c r="E16" s="116">
        <f t="shared" si="0"/>
        <v>0</v>
      </c>
      <c r="F16" s="107">
        <f>RANK(E16,E4:E23)</f>
        <v>1</v>
      </c>
    </row>
    <row r="17" spans="1:6" x14ac:dyDescent="0.3">
      <c r="A17" s="47">
        <v>14</v>
      </c>
      <c r="B17" s="47">
        <f>' Antrenor (6)'!B534</f>
        <v>0</v>
      </c>
      <c r="C17" s="48">
        <f>' Antrenor (6)'!M554</f>
        <v>0</v>
      </c>
      <c r="D17" s="48">
        <f>' Antrenor (6)'!M571</f>
        <v>0</v>
      </c>
      <c r="E17" s="116">
        <f t="shared" si="0"/>
        <v>0</v>
      </c>
      <c r="F17" s="107">
        <f>RANK(E17,E4:E23)</f>
        <v>1</v>
      </c>
    </row>
    <row r="18" spans="1:6" x14ac:dyDescent="0.3">
      <c r="A18" s="47">
        <v>15</v>
      </c>
      <c r="B18" s="47">
        <f>' Antrenor (6)'!B574</f>
        <v>0</v>
      </c>
      <c r="C18" s="48">
        <f>' Antrenor (6)'!M594</f>
        <v>0</v>
      </c>
      <c r="D18" s="48">
        <f>' Antrenor (6)'!M611</f>
        <v>0</v>
      </c>
      <c r="E18" s="116">
        <f t="shared" si="0"/>
        <v>0</v>
      </c>
      <c r="F18" s="107">
        <f>RANK(E18,E4:E23)</f>
        <v>1</v>
      </c>
    </row>
    <row r="19" spans="1:6" x14ac:dyDescent="0.3">
      <c r="A19" s="47">
        <v>16</v>
      </c>
      <c r="B19" s="47">
        <f>' Antrenor (6)'!B614</f>
        <v>0</v>
      </c>
      <c r="C19" s="48">
        <f>' Antrenor (6)'!M634</f>
        <v>0</v>
      </c>
      <c r="D19" s="48">
        <f>' Antrenor (6)'!M651</f>
        <v>0</v>
      </c>
      <c r="E19" s="116">
        <f t="shared" si="0"/>
        <v>0</v>
      </c>
      <c r="F19" s="107">
        <f>RANK(E19,E4:E23)</f>
        <v>1</v>
      </c>
    </row>
    <row r="20" spans="1:6" x14ac:dyDescent="0.3">
      <c r="A20" s="47">
        <v>17</v>
      </c>
      <c r="B20" s="47">
        <f>' Antrenor (6)'!B654</f>
        <v>0</v>
      </c>
      <c r="C20" s="48">
        <f>' Antrenor (6)'!M674</f>
        <v>0</v>
      </c>
      <c r="D20" s="48">
        <f>' Antrenor (6)'!M691</f>
        <v>0</v>
      </c>
      <c r="E20" s="116">
        <f t="shared" si="0"/>
        <v>0</v>
      </c>
      <c r="F20" s="107">
        <f>RANK(E20,E4:E23)</f>
        <v>1</v>
      </c>
    </row>
    <row r="21" spans="1:6" x14ac:dyDescent="0.3">
      <c r="A21" s="47">
        <v>18</v>
      </c>
      <c r="B21" s="47">
        <f>' Antrenor (6)'!B694</f>
        <v>0</v>
      </c>
      <c r="C21" s="48">
        <f>' Antrenor (6)'!M714</f>
        <v>0</v>
      </c>
      <c r="D21" s="48">
        <f>' Antrenor (6)'!M731</f>
        <v>0</v>
      </c>
      <c r="E21" s="116">
        <f t="shared" si="0"/>
        <v>0</v>
      </c>
      <c r="F21" s="107">
        <f>RANK(E21,E4:E23)</f>
        <v>1</v>
      </c>
    </row>
    <row r="22" spans="1:6" x14ac:dyDescent="0.3">
      <c r="A22" s="47">
        <v>19</v>
      </c>
      <c r="B22" s="47">
        <f>' Antrenor (6)'!B734</f>
        <v>0</v>
      </c>
      <c r="C22" s="48">
        <f>' Antrenor (6)'!M754</f>
        <v>0</v>
      </c>
      <c r="D22" s="48">
        <f>' Antrenor (6)'!M771</f>
        <v>0</v>
      </c>
      <c r="E22" s="116">
        <f t="shared" si="0"/>
        <v>0</v>
      </c>
      <c r="F22" s="107">
        <f>RANK(E22,E4:E23)</f>
        <v>1</v>
      </c>
    </row>
    <row r="23" spans="1:6" ht="15" thickBot="1" x14ac:dyDescent="0.35">
      <c r="A23" s="47">
        <v>20</v>
      </c>
      <c r="B23" s="47">
        <f>' Antrenor (6)'!B774</f>
        <v>0</v>
      </c>
      <c r="C23" s="49">
        <f>' Antrenor (6)'!M794</f>
        <v>0</v>
      </c>
      <c r="D23" s="49">
        <f>' Antrenor (6)'!M811</f>
        <v>0</v>
      </c>
      <c r="E23" s="117">
        <f t="shared" si="0"/>
        <v>0</v>
      </c>
      <c r="F23" s="108">
        <f>RANK(E23,E4:E23)</f>
        <v>1</v>
      </c>
    </row>
    <row r="24" spans="1:6" x14ac:dyDescent="0.3">
      <c r="C24" s="48">
        <f>SUM(C4:C23)</f>
        <v>0</v>
      </c>
      <c r="D24" s="48">
        <f>SUM(D4:D23)</f>
        <v>0</v>
      </c>
      <c r="E24" s="84">
        <f t="shared" ref="E24" si="1">C24+D24</f>
        <v>0</v>
      </c>
    </row>
  </sheetData>
  <sheetProtection algorithmName="SHA-512" hashValue="MIJMHvQNTfeIeFQn8HMDoKdLJcs6hzkH9s+rfivknqvIwFPpFhQ5VWjEUZEvaV7+OL+EGATAsEMae9+1hMwUiw==" saltValue="SfF6ZgAFouRlxKk3rJCGHg=="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5" location="' Antrenor (6)'!A1" display="Apasă către Situație Sportivi" xr:uid="{F5441AB5-0969-406B-A2B9-1736CA59AECE}"/>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F57A8-E876-402F-9FD9-8585D88BF385}">
  <sheetPr codeName="Sheet15">
    <pageSetUpPr fitToPage="1"/>
  </sheetPr>
  <dimension ref="A1:X814"/>
  <sheetViews>
    <sheetView showGridLines="0" zoomScaleNormal="100" workbookViewId="0">
      <selection activeCell="J52" sqref="J52"/>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2" width="6.77734375" customWidth="1"/>
    <col min="13" max="13" width="6.6640625" style="42" customWidth="1"/>
    <col min="18" max="18" width="7.109375" customWidth="1"/>
    <col min="19" max="19" width="4.77734375" customWidth="1"/>
    <col min="20" max="21" width="15.77734375" customWidth="1"/>
  </cols>
  <sheetData>
    <row r="1" spans="1:24" ht="15" customHeight="1" thickBot="1" x14ac:dyDescent="0.35">
      <c r="A1" s="150"/>
      <c r="C1" s="404" t="s">
        <v>198</v>
      </c>
      <c r="D1" s="404"/>
      <c r="E1" s="404"/>
      <c r="F1" s="404"/>
      <c r="G1" s="126" t="s">
        <v>187</v>
      </c>
      <c r="I1" s="396">
        <f ca="1">NOW()</f>
        <v>45629.410531944442</v>
      </c>
      <c r="J1" s="397"/>
      <c r="K1" s="502">
        <v>7</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76"/>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(6)'!A6="","UPS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0</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
      <c r="E10" s="2"/>
      <c r="F10" s="34"/>
      <c r="G10" s="2"/>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0"/>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55"/>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22"/>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22"/>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22"/>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22"/>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22"/>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22"/>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22"/>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22"/>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22"/>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22"/>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22"/>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22"/>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22"/>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22"/>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5"/>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55"/>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22"/>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22"/>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22"/>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22"/>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22"/>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22"/>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22"/>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22"/>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22"/>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22"/>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22"/>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22"/>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22"/>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22"/>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55"/>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22"/>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22"/>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22"/>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22"/>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22"/>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22"/>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22"/>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22"/>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22"/>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22"/>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22"/>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22"/>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22"/>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22"/>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5"/>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55"/>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22"/>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22"/>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22"/>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22"/>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22"/>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22"/>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22"/>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22"/>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22"/>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22"/>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22"/>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22"/>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22"/>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22"/>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55"/>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22"/>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22"/>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22"/>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22"/>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22"/>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22"/>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22"/>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22"/>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22"/>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22"/>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22"/>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22"/>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22"/>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22"/>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5"/>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55"/>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22"/>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22"/>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22"/>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22"/>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22"/>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22"/>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22"/>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22"/>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22"/>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22"/>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22"/>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22"/>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22"/>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22"/>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55"/>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22"/>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22"/>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22"/>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22"/>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22"/>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22"/>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22"/>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22"/>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22"/>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22"/>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22"/>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22"/>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22"/>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22"/>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5"/>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55"/>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22"/>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22"/>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22"/>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22"/>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22"/>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22"/>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22"/>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22"/>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22"/>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22"/>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22"/>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22"/>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22"/>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22"/>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55"/>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22"/>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22"/>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22"/>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22"/>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22"/>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22"/>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22"/>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22"/>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22"/>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22"/>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22"/>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22"/>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22"/>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22"/>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5"/>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55"/>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22"/>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22"/>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22"/>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22"/>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22"/>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22"/>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22"/>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22"/>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22"/>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22"/>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22"/>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22"/>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22"/>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22"/>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55"/>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22"/>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22"/>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22"/>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22"/>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22"/>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22"/>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22"/>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22"/>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22"/>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22"/>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22"/>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22"/>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22"/>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22"/>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5"/>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55"/>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22"/>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22"/>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22"/>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22"/>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22"/>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22"/>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22"/>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22"/>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22"/>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22"/>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22"/>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22"/>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22"/>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22"/>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55"/>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22"/>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22"/>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22"/>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22"/>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22"/>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22"/>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22"/>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22"/>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22"/>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22"/>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22"/>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22"/>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22"/>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22"/>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5"/>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55"/>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22"/>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22"/>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22"/>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22"/>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22"/>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22"/>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22"/>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22"/>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22"/>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22"/>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22"/>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22"/>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22"/>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22"/>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55"/>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22"/>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22"/>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22"/>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22"/>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22"/>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22"/>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22"/>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22"/>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22"/>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22"/>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22"/>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22"/>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22"/>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22"/>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5"/>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55"/>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22"/>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22"/>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22"/>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22"/>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22"/>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22"/>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22"/>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22"/>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22"/>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22"/>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22"/>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22"/>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22"/>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22"/>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55"/>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22"/>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22"/>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22"/>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22"/>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22"/>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22"/>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22"/>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22"/>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22"/>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22"/>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22"/>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22"/>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22"/>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22"/>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5"/>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55"/>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22"/>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22"/>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22"/>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22"/>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22"/>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22"/>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22"/>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22"/>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22"/>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22"/>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22"/>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22"/>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22"/>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22"/>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55"/>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22"/>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22"/>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22"/>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22"/>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22"/>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22"/>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22"/>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22"/>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22"/>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22"/>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22"/>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22"/>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22"/>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22"/>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5"/>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55"/>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22"/>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22"/>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22"/>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22"/>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22"/>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22"/>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22"/>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22"/>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22"/>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22"/>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22"/>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22"/>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22"/>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22"/>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55"/>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22"/>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22"/>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22"/>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22"/>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22"/>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22"/>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22"/>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22"/>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22"/>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22"/>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22"/>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22"/>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22"/>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22"/>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5"/>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55"/>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22"/>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22"/>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22"/>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22"/>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22"/>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22"/>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22"/>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22"/>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22"/>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22"/>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22"/>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22"/>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22"/>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22"/>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55"/>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22"/>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22"/>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22"/>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22"/>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22"/>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22"/>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22"/>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22"/>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22"/>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22"/>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22"/>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22"/>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22"/>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22"/>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5"/>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55"/>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22"/>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22"/>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22"/>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22"/>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22"/>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22"/>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22"/>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22"/>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22"/>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22"/>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22"/>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22"/>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22"/>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22"/>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55"/>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22"/>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22"/>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22"/>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22"/>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22"/>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22"/>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22"/>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22"/>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22"/>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22"/>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22"/>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22"/>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22"/>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22"/>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5"/>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55"/>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22"/>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22"/>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22"/>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22"/>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22"/>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22"/>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22"/>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22"/>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22"/>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22"/>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22"/>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22"/>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22"/>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22"/>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55"/>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22"/>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22"/>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22"/>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22"/>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22"/>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22"/>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22"/>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22"/>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22"/>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22"/>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22"/>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22"/>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22"/>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22"/>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6</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LJCpY/LGpEyQFJHcemVYY1CqVY2GmFpj54pevZD04id8dLK30Wyrr/NCEeuTUEvqPqYtsbv5gMdPMis7KILnew==" saltValue="MTC55JdVGp49NoYPCNmBuA==" spinCount="100000" sheet="1" formatCells="0" formatColumns="0" formatRows="0"/>
  <protectedRanges>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J177 C213:J217 C253:J257 C333:J337 C373:J377 C413:J417 C453:J457 C493:J497 C533:J537 C573:J577 C653:J657 C693:J697 C733:J737 C773:J777 C613:J617 C293:J29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51:J51" name="Range1_1"/>
    <protectedRange sqref="T2:U11" name="Range1_7_1_1_1"/>
    <protectedRange sqref="G6:I9" name="Range3"/>
    <protectedRange sqref="J5:J6 H6:H9 A2:J2 G4:J4 I3:J3 A4:F9 A3:C3" name="Range1_1_1"/>
    <protectedRange sqref="C92:J92" name="Range1_3"/>
    <protectedRange sqref="C132:J132" name="Range1_3_1"/>
    <protectedRange sqref="C172:J172" name="Range1_3_2"/>
    <protectedRange sqref="C212:J212" name="Range1_3_4"/>
    <protectedRange sqref="C252:J252 C292:J292" name="Range1_3_5"/>
    <protectedRange sqref="C332:J332" name="Range1_3_6"/>
    <protectedRange sqref="C372:J372" name="Range1_3_7"/>
    <protectedRange sqref="C412:J412" name="Range1_3_8"/>
    <protectedRange sqref="C452:J452" name="Range1_3_9"/>
    <protectedRange sqref="C492:J492" name="Range1_3_10"/>
    <protectedRange sqref="C532:J532" name="Range1_3_11"/>
    <protectedRange sqref="C572:J572 C612:J612" name="Range1_3_12"/>
    <protectedRange sqref="C652:J652 C692:J692 C732:J732 C772:J772" name="Range1_3_13"/>
    <protectedRange sqref="H11" name="Range1_2"/>
    <protectedRange sqref="D3:H3" name="Range1_1_2"/>
    <protectedRange sqref="G18" name="Range1_3_1_1"/>
    <protectedRange sqref="G35" name="Range1_3_1_2"/>
    <protectedRange sqref="G58" name="Range1_3_1_3"/>
    <protectedRange sqref="G75" name="Range1_3_1_4"/>
    <protectedRange sqref="G98" name="Range1_3_1_5"/>
    <protectedRange sqref="G115" name="Range1_3_1_6"/>
    <protectedRange sqref="G138" name="Range1_3_1_7"/>
    <protectedRange sqref="G155" name="Range1_3_1_8"/>
    <protectedRange sqref="G178" name="Range1_3_1_9"/>
    <protectedRange sqref="G195" name="Range1_3_1_10"/>
    <protectedRange sqref="G218" name="Range1_3_1_11"/>
    <protectedRange sqref="G235" name="Range1_3_1_12"/>
    <protectedRange sqref="G258" name="Range1_3_1_13"/>
    <protectedRange sqref="G275" name="Range1_3_1_14"/>
    <protectedRange sqref="G298 G315 G338 G355 G378 G395 G418 G435 G458 G475 G498 G515 G538 G555 G578 G595 G618 G635 G658 G675 G698 G715 G738 G755 G778 G795" name="Range1_3_1_15"/>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D3:H3"/>
    <mergeCell ref="A5:C5"/>
    <mergeCell ref="P8:Q8"/>
    <mergeCell ref="N9:O9"/>
    <mergeCell ref="C1:F1"/>
    <mergeCell ref="I1:J1"/>
    <mergeCell ref="M1:R1"/>
    <mergeCell ref="N2:O2"/>
    <mergeCell ref="P2:Q2"/>
    <mergeCell ref="N3:O3"/>
    <mergeCell ref="P3:Q3"/>
    <mergeCell ref="I4:J4"/>
    <mergeCell ref="N4:O4"/>
    <mergeCell ref="P4:Q4"/>
    <mergeCell ref="A2:D2"/>
    <mergeCell ref="K1:L1"/>
    <mergeCell ref="I3:J3"/>
    <mergeCell ref="K3:L3"/>
    <mergeCell ref="E6:G6"/>
    <mergeCell ref="E9:G9"/>
    <mergeCell ref="J5:L5"/>
    <mergeCell ref="N8:O8"/>
    <mergeCell ref="N5:O5"/>
    <mergeCell ref="P5:Q5"/>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M13:O15"/>
    <mergeCell ref="P13:R15"/>
    <mergeCell ref="H6:I9"/>
    <mergeCell ref="E7:G7"/>
    <mergeCell ref="E8:G8"/>
    <mergeCell ref="A6:C6"/>
    <mergeCell ref="A7:C7"/>
    <mergeCell ref="A8:C8"/>
    <mergeCell ref="A9:C9"/>
    <mergeCell ref="J8:L9"/>
    <mergeCell ref="B16:D16"/>
    <mergeCell ref="E16:H16"/>
    <mergeCell ref="I16:J16"/>
    <mergeCell ref="B13:D13"/>
    <mergeCell ref="E13:F13"/>
    <mergeCell ref="G13:H13"/>
    <mergeCell ref="I13:J13"/>
    <mergeCell ref="J7:L7"/>
    <mergeCell ref="H11:I11"/>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I776:J776"/>
    <mergeCell ref="E777:J777"/>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E5:G5"/>
    <mergeCell ref="H5:I5"/>
  </mergeCells>
  <conditionalFormatting sqref="E17:J17">
    <cfRule type="timePeriod" dxfId="55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55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55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556" priority="111" timePeriod="yesterday">
      <formula>FLOOR(E74,1)=TODAY()-1</formula>
    </cfRule>
  </conditionalFormatting>
  <conditionalFormatting sqref="E97:J97">
    <cfRule type="colorScale" priority="109">
      <colorScale>
        <cfvo type="min"/>
        <cfvo type="max"/>
        <color rgb="FFFF0000"/>
        <color rgb="FFFFEF9C"/>
      </colorScale>
    </cfRule>
    <cfRule type="timePeriod" dxfId="55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55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55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55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55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55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54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54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54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54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54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54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54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54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54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54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53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53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53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53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53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53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53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53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53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53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52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52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52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52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52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52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52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52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521" priority="6" timePeriod="yesterday">
      <formula>FLOOR(E777,1)=TODAY()-1</formula>
    </cfRule>
    <cfRule type="colorScale" priority="5">
      <colorScale>
        <cfvo type="min"/>
        <cfvo type="max"/>
        <color rgb="FFFF0000"/>
        <color rgb="FFFFEF9C"/>
      </colorScale>
    </cfRule>
  </conditionalFormatting>
  <conditionalFormatting sqref="E794:J794">
    <cfRule type="timePeriod" dxfId="52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7)'!A104" display="' Antrenor (7)'!A104" xr:uid="{734F18B7-FFB7-4CBE-B676-EE3037C685E5}"/>
    <hyperlink ref="N5:O5" location="' Antrenor (7)'!A144" display="' Antrenor (7)'!A144" xr:uid="{361F130C-B4FB-4124-83CC-3940B8048F11}"/>
    <hyperlink ref="N6:O6" location="' Antrenor (7)'!A184" display="' Antrenor (7)'!A184" xr:uid="{1B796180-0376-49EB-8661-F223E6675B9F}"/>
    <hyperlink ref="N7:O7" location="' Antrenor (7)'!A224" display="' Antrenor (7)'!A224" xr:uid="{A133B362-F2F7-4E3F-81DD-7E31682CF754}"/>
    <hyperlink ref="N8:O8" location="' Antrenor (7)'!A264" display="' Antrenor (7)'!A264" xr:uid="{4AD361F8-6EA1-4D72-BB29-57F14168E929}"/>
    <hyperlink ref="N9:O9" location="' Antrenor (7)'!A304" display="' Antrenor (7)'!A304" xr:uid="{0132D951-A59B-4665-ABEA-27AA8424D998}"/>
    <hyperlink ref="N10:O10" location="' Antrenor (7)'!A344" display="' Antrenor (7)'!A344" xr:uid="{2F8DF332-8CAB-4C0F-A546-4E9798B441C5}"/>
    <hyperlink ref="N11:O11" location="' Antrenor (7)'!A384" display="' Antrenor (7)'!A384" xr:uid="{78699481-579D-4314-8BA9-91715B202D58}"/>
    <hyperlink ref="P2:Q2" location="' Antrenor (7)'!A424" display="' Antrenor (7)'!A424" xr:uid="{DF5B5D65-75AD-48EF-BF5F-8A18A0FE0797}"/>
    <hyperlink ref="P3:Q3" location="' Antrenor (7)'!A464" display="' Antrenor (7)'!A464" xr:uid="{9607ACD7-3AA1-4D19-A0B2-27BC3A070DF7}"/>
    <hyperlink ref="P4:Q4" location="' Antrenor (7)'!A504" display="' Antrenor (7)'!A504" xr:uid="{0B5CC102-F011-4C44-856B-FFE631283318}"/>
    <hyperlink ref="P5:Q5" location="' Antrenor (7)'!A544" display="' Antrenor (7)'!A544" xr:uid="{F2542FD7-033E-43DB-8B2A-E27107EB58EC}"/>
    <hyperlink ref="P6:Q6" location="' Antrenor (7)'!A584" display="' Antrenor (7)'!A584" xr:uid="{9CEA2E05-5C47-421F-B8B9-D82C420D807B}"/>
    <hyperlink ref="P7:Q7" location="' Antrenor (7)'!A624" display="' Antrenor (7)'!A624" xr:uid="{8050FD99-21FE-4764-9B7C-C2C38DC6453E}"/>
    <hyperlink ref="P8:Q8" location="' Antrenor (7)'!A664" display="' Antrenor (7)'!A664" xr:uid="{8E348CD1-EA13-40F9-9C8B-AE8ADC7955E0}"/>
    <hyperlink ref="P9:Q9" location="' Antrenor (7)'!A704" display="' Antrenor (7)'!A704" xr:uid="{8CCC2A11-F91B-4F05-98BD-792CBD6D1F7C}"/>
    <hyperlink ref="P10:Q10" location="' Antrenor (7)'!A744" display="' Antrenor (7)'!A744" xr:uid="{2AB86A10-30CB-4345-B296-57C780A03A3D}"/>
    <hyperlink ref="N55" location="' Antrenor (7)'!A1" display="Apasă și urcă în topul paginii!" xr:uid="{321CA7E6-DCF8-4B69-8388-54EA0C0C1343}"/>
    <hyperlink ref="N95" location="' Antrenor (7)'!A1" display="Apasă și urcă în topul paginii!" xr:uid="{0ED018BC-0D3B-4D3A-8ED6-99E8085BC8DB}"/>
    <hyperlink ref="N175" location="' Antrenor (1)'!A1" display="Mergi în sus" xr:uid="{FB176F7D-DB7A-488F-8A5F-20FE754A893F}"/>
    <hyperlink ref="N215" location="' Antrenor (7)'!A1" display="Apasă și urcă în topul paginii!" xr:uid="{F7F8417D-531F-4380-9AB6-83F48780D737}"/>
    <hyperlink ref="N255" location="' Antrenor (7)'!A1" display="Apasă și urcă în topul paginii!" xr:uid="{EA5C791C-1273-4234-A1AE-A572A15C2784}"/>
    <hyperlink ref="N295" location="' Antrenor (7)'!A1" display="Apasă și urcă în topul paginii!" xr:uid="{14457CF2-9CD3-44CA-8B62-D247C82558AA}"/>
    <hyperlink ref="N335" location="' Antrenor (7)'!A1" display="Apasă și urcă în topul paginii!" xr:uid="{710BC9FE-304F-4729-B74F-8DDEBFBE6FE7}"/>
    <hyperlink ref="N375" location="' Antrenor (7)'!A1" display="Apasă și urcă în topul paginii!" xr:uid="{AF7B47A0-612B-4A04-B585-6CBC609A180B}"/>
    <hyperlink ref="N415" location="' Antrenor (7)'!A1" display="Apasă și urcă în topul paginii!" xr:uid="{36A920D0-CCFD-41FE-9DBA-B0C38D61EB11}"/>
    <hyperlink ref="N455" location="' Antrenor (7)'!A1" display="Apasă și urcă în topul paginii!" xr:uid="{44A744B5-965D-4734-9989-74361855E369}"/>
    <hyperlink ref="N495" location="' Antrenor (7)'!A1" display="Apasă și urcă în topul paginii!" xr:uid="{CF21506A-EFAD-40F0-A7F7-1338BF1D384E}"/>
    <hyperlink ref="N535" location="' Antrenor (7)'!A1" display="Apasă și urcă în topul paginii!" xr:uid="{AE69F949-1D0F-42D8-B23E-745CAB7FCFA8}"/>
    <hyperlink ref="N575" location="' Antrenor (7)'!A1" display="Apasă și urcă în topul paginii!" xr:uid="{924EA74A-5219-4487-A4B9-72A21965983B}"/>
    <hyperlink ref="N615" location="' Antrenor (7)'!A1" display="Apasă și urcă în topul paginii!" xr:uid="{0D11B2AC-585B-476B-B20C-E323149F7C00}"/>
    <hyperlink ref="N655" location="' Antrenor (7)'!A1" display="Apasă și urcă în topul paginii!" xr:uid="{38D895A1-21CE-441F-9EBE-C1F7E4C225F8}"/>
    <hyperlink ref="N695" location="' Antrenor (7)'!A1" display="Apasă și urcă în topul paginii!" xr:uid="{F73D41D9-C5E6-4F6D-B02C-97CC6782491A}"/>
    <hyperlink ref="N735" location="' Antrenor (7)'!A1" display="Apasă și urcă în topul paginii!" xr:uid="{24C5D2DB-049C-4225-B7BA-4DCA215A0CB6}"/>
    <hyperlink ref="N775" location="' Antrenor (7)'!A1" display="Apasă și urcă în topul paginii!" xr:uid="{1CC1CD8D-6EE4-435E-AFC2-80E8771F90F0}"/>
    <hyperlink ref="N814" location="' Antrenor (7)'!A1" display="Apasă și urcă în topul paginii!" xr:uid="{C303DE18-D173-4AC2-A01C-8636D3610089}"/>
    <hyperlink ref="N135" location="' Antrenor (1)'!A1" display="Mergi în sus" xr:uid="{9BB4570E-BE8D-4D6C-87FD-FAB28C2EB5D5}"/>
    <hyperlink ref="N2:O2" location="' Antrenor (7)'!A14" display="' Antrenor (7)'!A14" xr:uid="{5F01FBA5-086D-48A2-B51E-66FB0D56FA13}"/>
    <hyperlink ref="N3:O3" location="' Antrenor (7)'!A64" display="' Antrenor (7)'!A64" xr:uid="{BFF3DCDD-F7F3-4040-8E12-DE7241252473}"/>
    <hyperlink ref="P11:Q11" location="' Antrenor (7)'!A784" display="' Antrenor (7)'!A784" xr:uid="{28B94F7B-A3C4-4308-BC08-CE07F203768E}"/>
    <hyperlink ref="T2" location="'Antrenor (1)'!A1" display="'Antrenor (1)'!A1" xr:uid="{9436584D-E449-40DC-B1D1-0127BFEA12E2}"/>
    <hyperlink ref="T3" location="' Antrenor (2)'!A1" display="' Antrenor (2)'!A1" xr:uid="{B3F47FB3-ECAA-43A0-B415-1259998C8F39}"/>
    <hyperlink ref="T4" location="' Antrenor (3)'!A1" display="' Antrenor (3)'!A1" xr:uid="{8046F4CB-F22B-4ADA-B2D6-F2D4C407FDF7}"/>
    <hyperlink ref="T5" location="' Antrenor (4)'!A1" display="' Antrenor (4)'!A1" xr:uid="{0D804EFD-5E01-4C3A-9354-51BE3A739280}"/>
    <hyperlink ref="T6" location="' Antrenor (5)'!A1" display="' Antrenor (5)'!A1" xr:uid="{B01E7E42-2F06-47DF-9D24-F2DA1C42499E}"/>
    <hyperlink ref="T7" location="' Antrenor (6)'!A1" display="' Antrenor (6)'!A1" xr:uid="{4736F152-E4F5-41D3-8D9A-D81D27DB0DB8}"/>
    <hyperlink ref="T8" location="' Antrenor (7)'!A1" display="' Antrenor (7)'!A1" xr:uid="{290257D5-A495-45A5-9219-DAE2F93D6107}"/>
    <hyperlink ref="T9" location="' Antrenor (8)'!A1" display="' Antrenor (8)'!A1" xr:uid="{387B2A5D-0C20-4219-B9F3-19C669F9C068}"/>
    <hyperlink ref="T10" location="' Antrenor (9)'!A1" display="' Antrenor (9)'!A1" xr:uid="{42E8DFF9-2D98-4097-B2A5-F7189ACD9E2C}"/>
    <hyperlink ref="T11" location="' Antrenor (10)'!A1" display="' Antrenor (10)'!A1" xr:uid="{6F59331C-A172-4921-9A0B-467CDFAD502F}"/>
    <hyperlink ref="U2" location="' Antrenor (11)'!A1" display="' Antrenor (11)'!A1" xr:uid="{40CC7C0E-278C-4E33-AB56-408229FB9510}"/>
    <hyperlink ref="U3" location="' Antrenor (12)'!A1" display="' Antrenor (12)'!A1" xr:uid="{9A1B9666-EB79-4FC3-ACF6-596055DF6531}"/>
    <hyperlink ref="U4" location="' Antrenor (13)'!A1" display="' Antrenor (13)'!A1" xr:uid="{4AE0706C-53E6-4B38-9419-989954BCADE7}"/>
    <hyperlink ref="U5" location="' Antrenor (14)'!A1" display="' Antrenor (14)'!A1" xr:uid="{AAD08FAB-C826-4729-99BB-50F3CE354F00}"/>
    <hyperlink ref="U6" location="' Antrenor (15)'!A1" display="' Antrenor (15)'!A1" xr:uid="{702A8DAA-F610-4A1B-B019-CE394E94FBAA}"/>
    <hyperlink ref="U7" location="' Antrenor (16)'!A1" display="' Antrenor (16)'!A1" xr:uid="{91F3B097-52A1-4C3F-BBC5-627B09E769E1}"/>
    <hyperlink ref="U8" location="' Antrenor (17)'!A1" display="' Antrenor (17)'!A1" xr:uid="{94B9FB1E-FA25-4127-A71E-5D3AF38027E4}"/>
    <hyperlink ref="U9" location="' Antrenor (18)'!A1" display="' Antrenor (18)'!A1" xr:uid="{98637B0E-3DE6-4B5D-9564-84E9EC768842}"/>
    <hyperlink ref="U10" location="' Antrenor (19)'!A1" display="' Antrenor (19)'!A1" xr:uid="{54F27E0E-DD56-4F07-9F93-46D27C5F69F2}"/>
    <hyperlink ref="U11" location="' Antrenor (20)'!A1" display="' Antrenor (20)'!A1" xr:uid="{492D6793-C01A-4208-9399-E1ECFE101E55}"/>
    <hyperlink ref="G1" location="Instructiuni!A1" display="AICI" xr:uid="{F8062C1F-B253-4727-BFD6-EB793B9C3811}"/>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8872FB31-4D2A-4830-A356-252B0E389D16}">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EEC5B7C0-F4E3-4A74-8F4E-A1E11ACFA206}">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A21257CB-FF36-465E-9854-D02E88A142BE}">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6F8E962A-6521-4DF1-A552-5AD6C7B6C591}">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BE973BD6-69EF-4574-B26C-6DB8CD6C301A}">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30D9410F-E375-408D-B3FB-D4CCC03FE032}">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8D30302B-5787-4E41-8B57-7971C3088206}">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AA5B1-0BEB-485F-999B-9D97FD0CBE59}">
  <sheetPr codeName="Sheet16"/>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5546875" customWidth="1"/>
  </cols>
  <sheetData>
    <row r="1" spans="1:8" x14ac:dyDescent="0.3">
      <c r="B1">
        <f ca="1">' Antrenor (7)'!H11</f>
        <v>2024</v>
      </c>
      <c r="C1" s="259" t="str">
        <f>'Antrenor (1)'!D3</f>
        <v>CS</v>
      </c>
      <c r="D1" s="259" t="e">
        <f>'Antrenor (1)'!#REF!</f>
        <v>#REF!</v>
      </c>
      <c r="E1" s="259" t="e">
        <f>'Antrenor (1)'!#REF!</f>
        <v>#REF!</v>
      </c>
    </row>
    <row r="2" spans="1:8" ht="15" thickBot="1" x14ac:dyDescent="0.35">
      <c r="B2" t="s">
        <v>154</v>
      </c>
      <c r="C2" s="497">
        <f>' Antrenor (7)'!A6</f>
        <v>0</v>
      </c>
      <c r="D2" s="497"/>
      <c r="E2" s="497"/>
    </row>
    <row r="3" spans="1:8" ht="55.2" x14ac:dyDescent="0.3">
      <c r="A3" s="45" t="s">
        <v>153</v>
      </c>
      <c r="B3" s="45" t="s">
        <v>147</v>
      </c>
      <c r="C3" s="46" t="s">
        <v>148</v>
      </c>
      <c r="D3" s="46" t="s">
        <v>192</v>
      </c>
      <c r="E3" s="106" t="s">
        <v>149</v>
      </c>
      <c r="F3" s="109" t="s">
        <v>214</v>
      </c>
    </row>
    <row r="4" spans="1:8" x14ac:dyDescent="0.3">
      <c r="A4" s="47">
        <v>1</v>
      </c>
      <c r="B4" s="47">
        <f>' Antrenor (7)'!B14</f>
        <v>0</v>
      </c>
      <c r="C4" s="48">
        <f>' Antrenor (7)'!M34</f>
        <v>0</v>
      </c>
      <c r="D4" s="48">
        <f>' Antrenor (7)'!M51</f>
        <v>0</v>
      </c>
      <c r="E4" s="116">
        <f t="shared" ref="E4:E23" si="0">C4+D4</f>
        <v>0</v>
      </c>
      <c r="F4" s="107">
        <f>RANK(E4,E4:E23)</f>
        <v>1</v>
      </c>
    </row>
    <row r="5" spans="1:8" x14ac:dyDescent="0.3">
      <c r="A5" s="47">
        <v>2</v>
      </c>
      <c r="B5" s="47">
        <f>' Antrenor (7)'!B54</f>
        <v>0</v>
      </c>
      <c r="C5" s="48">
        <f>' Antrenor (7)'!M74</f>
        <v>0</v>
      </c>
      <c r="D5" s="48">
        <f>' Antrenor (7)'!M91</f>
        <v>0</v>
      </c>
      <c r="E5" s="116">
        <f t="shared" si="0"/>
        <v>0</v>
      </c>
      <c r="F5" s="107">
        <f>RANK(E5,E4:E23)</f>
        <v>1</v>
      </c>
    </row>
    <row r="6" spans="1:8" x14ac:dyDescent="0.3">
      <c r="A6" s="47">
        <v>3</v>
      </c>
      <c r="B6" s="47">
        <f>' Antrenor (7)'!B94</f>
        <v>0</v>
      </c>
      <c r="C6" s="48">
        <f>' Antrenor (7)'!M114</f>
        <v>0</v>
      </c>
      <c r="D6" s="48">
        <f>' Antrenor (7)'!M131</f>
        <v>0</v>
      </c>
      <c r="E6" s="116">
        <f t="shared" si="0"/>
        <v>0</v>
      </c>
      <c r="F6" s="107">
        <f>RANK(E6,E4:E23)</f>
        <v>1</v>
      </c>
      <c r="H6" s="65" t="s">
        <v>209</v>
      </c>
    </row>
    <row r="7" spans="1:8" x14ac:dyDescent="0.3">
      <c r="A7" s="47">
        <v>4</v>
      </c>
      <c r="B7" s="47">
        <f>' Antrenor (7)'!B134</f>
        <v>0</v>
      </c>
      <c r="C7" s="48">
        <f>' Antrenor (7)'!M154</f>
        <v>0</v>
      </c>
      <c r="D7" s="48">
        <f>' Antrenor (7)'!M171</f>
        <v>0</v>
      </c>
      <c r="E7" s="116">
        <f t="shared" si="0"/>
        <v>0</v>
      </c>
      <c r="F7" s="107">
        <f>RANK(E7,E4:E23)</f>
        <v>1</v>
      </c>
    </row>
    <row r="8" spans="1:8" x14ac:dyDescent="0.3">
      <c r="A8" s="47">
        <v>5</v>
      </c>
      <c r="B8" s="47">
        <f>' Antrenor (7)'!B174</f>
        <v>0</v>
      </c>
      <c r="C8" s="48">
        <f>' Antrenor (7)'!M194</f>
        <v>0</v>
      </c>
      <c r="D8" s="48">
        <f>' Antrenor (7)'!M211</f>
        <v>0</v>
      </c>
      <c r="E8" s="116">
        <f t="shared" si="0"/>
        <v>0</v>
      </c>
      <c r="F8" s="107">
        <f>RANK(E8,E4:E23)</f>
        <v>1</v>
      </c>
    </row>
    <row r="9" spans="1:8" x14ac:dyDescent="0.3">
      <c r="A9" s="47">
        <v>6</v>
      </c>
      <c r="B9" s="47">
        <f>' Antrenor (7)'!B214</f>
        <v>0</v>
      </c>
      <c r="C9" s="48">
        <f>' Antrenor (7)'!M234</f>
        <v>0</v>
      </c>
      <c r="D9" s="48">
        <f>' Antrenor (7)'!M251</f>
        <v>0</v>
      </c>
      <c r="E9" s="116">
        <f t="shared" si="0"/>
        <v>0</v>
      </c>
      <c r="F9" s="107">
        <f>RANK(E9,E4:E23)</f>
        <v>1</v>
      </c>
    </row>
    <row r="10" spans="1:8" x14ac:dyDescent="0.3">
      <c r="A10" s="47">
        <v>7</v>
      </c>
      <c r="B10" s="47">
        <f>' Antrenor (7)'!B254</f>
        <v>0</v>
      </c>
      <c r="C10" s="48">
        <f>' Antrenor (7)'!M274</f>
        <v>0</v>
      </c>
      <c r="D10" s="48">
        <f>' Antrenor (7)'!M291</f>
        <v>0</v>
      </c>
      <c r="E10" s="116">
        <f t="shared" si="0"/>
        <v>0</v>
      </c>
      <c r="F10" s="107">
        <f>RANK(E10,E4:E23)</f>
        <v>1</v>
      </c>
    </row>
    <row r="11" spans="1:8" x14ac:dyDescent="0.3">
      <c r="A11" s="47">
        <v>8</v>
      </c>
      <c r="B11" s="47">
        <f>' Antrenor (7)'!B294</f>
        <v>0</v>
      </c>
      <c r="C11" s="48">
        <f>' Antrenor (7)'!M314</f>
        <v>0</v>
      </c>
      <c r="D11" s="48">
        <f>' Antrenor (7)'!M331</f>
        <v>0</v>
      </c>
      <c r="E11" s="116">
        <f t="shared" si="0"/>
        <v>0</v>
      </c>
      <c r="F11" s="107">
        <f>RANK(E11,E4:E23)</f>
        <v>1</v>
      </c>
    </row>
    <row r="12" spans="1:8" x14ac:dyDescent="0.3">
      <c r="A12" s="47">
        <v>9</v>
      </c>
      <c r="B12" s="47">
        <f>' Antrenor (7)'!B334</f>
        <v>0</v>
      </c>
      <c r="C12" s="48">
        <f>' Antrenor (7)'!M354</f>
        <v>0</v>
      </c>
      <c r="D12" s="48">
        <f>' Antrenor (7)'!M371</f>
        <v>0</v>
      </c>
      <c r="E12" s="116">
        <f t="shared" si="0"/>
        <v>0</v>
      </c>
      <c r="F12" s="107">
        <f>RANK(E12,E4:E23)</f>
        <v>1</v>
      </c>
    </row>
    <row r="13" spans="1:8" x14ac:dyDescent="0.3">
      <c r="A13" s="47">
        <v>10</v>
      </c>
      <c r="B13" s="47">
        <f>' Antrenor (7)'!B374</f>
        <v>0</v>
      </c>
      <c r="C13" s="48">
        <f>' Antrenor (7)'!M394</f>
        <v>0</v>
      </c>
      <c r="D13" s="48">
        <f>' Antrenor (7)'!M411</f>
        <v>0</v>
      </c>
      <c r="E13" s="116">
        <f t="shared" si="0"/>
        <v>0</v>
      </c>
      <c r="F13" s="107">
        <f>RANK(E13,E4:E23)</f>
        <v>1</v>
      </c>
    </row>
    <row r="14" spans="1:8" x14ac:dyDescent="0.3">
      <c r="A14" s="47">
        <v>11</v>
      </c>
      <c r="B14" s="47">
        <f>' Antrenor (7)'!B414</f>
        <v>0</v>
      </c>
      <c r="C14" s="48">
        <f>' Antrenor (7)'!M434</f>
        <v>0</v>
      </c>
      <c r="D14" s="48">
        <f>' Antrenor (7)'!M451</f>
        <v>0</v>
      </c>
      <c r="E14" s="116">
        <f t="shared" si="0"/>
        <v>0</v>
      </c>
      <c r="F14" s="107">
        <f>RANK(E14,E4:E23)</f>
        <v>1</v>
      </c>
    </row>
    <row r="15" spans="1:8" x14ac:dyDescent="0.3">
      <c r="A15" s="47">
        <v>12</v>
      </c>
      <c r="B15" s="47">
        <f>' Antrenor (7)'!B454</f>
        <v>0</v>
      </c>
      <c r="C15" s="48">
        <f>' Antrenor (7)'!M474</f>
        <v>0</v>
      </c>
      <c r="D15" s="48">
        <f>' Antrenor (7)'!M491</f>
        <v>0</v>
      </c>
      <c r="E15" s="116">
        <f t="shared" si="0"/>
        <v>0</v>
      </c>
      <c r="F15" s="107">
        <f>RANK(E15,E4:E23)</f>
        <v>1</v>
      </c>
    </row>
    <row r="16" spans="1:8" x14ac:dyDescent="0.3">
      <c r="A16" s="47">
        <v>13</v>
      </c>
      <c r="B16" s="47">
        <f>' Antrenor (7)'!B494</f>
        <v>0</v>
      </c>
      <c r="C16" s="48">
        <f>' Antrenor (7)'!M514</f>
        <v>0</v>
      </c>
      <c r="D16" s="48">
        <f>' Antrenor (7)'!M531</f>
        <v>0</v>
      </c>
      <c r="E16" s="116">
        <f t="shared" si="0"/>
        <v>0</v>
      </c>
      <c r="F16" s="107">
        <f>RANK(E16,E4:E23)</f>
        <v>1</v>
      </c>
    </row>
    <row r="17" spans="1:6" x14ac:dyDescent="0.3">
      <c r="A17" s="47">
        <v>14</v>
      </c>
      <c r="B17" s="47">
        <f>' Antrenor (7)'!B534</f>
        <v>0</v>
      </c>
      <c r="C17" s="48">
        <f>' Antrenor (7)'!M554</f>
        <v>0</v>
      </c>
      <c r="D17" s="48">
        <f>' Antrenor (7)'!M571</f>
        <v>0</v>
      </c>
      <c r="E17" s="116">
        <f t="shared" si="0"/>
        <v>0</v>
      </c>
      <c r="F17" s="107">
        <f>RANK(E17,E4:E23)</f>
        <v>1</v>
      </c>
    </row>
    <row r="18" spans="1:6" x14ac:dyDescent="0.3">
      <c r="A18" s="47">
        <v>15</v>
      </c>
      <c r="B18" s="47">
        <f>' Antrenor (7)'!B574</f>
        <v>0</v>
      </c>
      <c r="C18" s="48">
        <f>' Antrenor (7)'!M594</f>
        <v>0</v>
      </c>
      <c r="D18" s="48">
        <f>' Antrenor (7)'!M611</f>
        <v>0</v>
      </c>
      <c r="E18" s="116">
        <f t="shared" si="0"/>
        <v>0</v>
      </c>
      <c r="F18" s="107">
        <f>RANK(E18,E4:E23)</f>
        <v>1</v>
      </c>
    </row>
    <row r="19" spans="1:6" x14ac:dyDescent="0.3">
      <c r="A19" s="47">
        <v>16</v>
      </c>
      <c r="B19" s="47">
        <f>' Antrenor (7)'!B614</f>
        <v>0</v>
      </c>
      <c r="C19" s="48">
        <f>' Antrenor (7)'!M634</f>
        <v>0</v>
      </c>
      <c r="D19" s="48">
        <f>' Antrenor (7)'!M651</f>
        <v>0</v>
      </c>
      <c r="E19" s="116">
        <f t="shared" si="0"/>
        <v>0</v>
      </c>
      <c r="F19" s="107">
        <f>RANK(E19,E4:E23)</f>
        <v>1</v>
      </c>
    </row>
    <row r="20" spans="1:6" x14ac:dyDescent="0.3">
      <c r="A20" s="47">
        <v>17</v>
      </c>
      <c r="B20" s="47">
        <f>' Antrenor (7)'!B654</f>
        <v>0</v>
      </c>
      <c r="C20" s="48">
        <f>' Antrenor (7)'!M674</f>
        <v>0</v>
      </c>
      <c r="D20" s="48">
        <f>' Antrenor (7)'!M691</f>
        <v>0</v>
      </c>
      <c r="E20" s="116">
        <f t="shared" si="0"/>
        <v>0</v>
      </c>
      <c r="F20" s="107">
        <f>RANK(E20,E4:E23)</f>
        <v>1</v>
      </c>
    </row>
    <row r="21" spans="1:6" x14ac:dyDescent="0.3">
      <c r="A21" s="47">
        <v>18</v>
      </c>
      <c r="B21" s="47">
        <f>' Antrenor (7)'!B694</f>
        <v>0</v>
      </c>
      <c r="C21" s="48">
        <f>' Antrenor (7)'!M714</f>
        <v>0</v>
      </c>
      <c r="D21" s="48">
        <f>' Antrenor (7)'!M731</f>
        <v>0</v>
      </c>
      <c r="E21" s="116">
        <f t="shared" si="0"/>
        <v>0</v>
      </c>
      <c r="F21" s="107">
        <f>RANK(E21,E4:E23)</f>
        <v>1</v>
      </c>
    </row>
    <row r="22" spans="1:6" x14ac:dyDescent="0.3">
      <c r="A22" s="47">
        <v>19</v>
      </c>
      <c r="B22" s="47">
        <f>' Antrenor (7)'!B734</f>
        <v>0</v>
      </c>
      <c r="C22" s="48">
        <f>' Antrenor (7)'!M754</f>
        <v>0</v>
      </c>
      <c r="D22" s="48">
        <f>' Antrenor (7)'!M771</f>
        <v>0</v>
      </c>
      <c r="E22" s="116">
        <f t="shared" si="0"/>
        <v>0</v>
      </c>
      <c r="F22" s="107">
        <f>RANK(E22,E4:E23)</f>
        <v>1</v>
      </c>
    </row>
    <row r="23" spans="1:6" ht="15" thickBot="1" x14ac:dyDescent="0.35">
      <c r="A23" s="47">
        <v>20</v>
      </c>
      <c r="B23" s="47">
        <f>' Antrenor (7)'!B774</f>
        <v>0</v>
      </c>
      <c r="C23" s="49">
        <f>' Antrenor (7)'!M794</f>
        <v>0</v>
      </c>
      <c r="D23" s="49">
        <f>' Antrenor (7)'!M811</f>
        <v>0</v>
      </c>
      <c r="E23" s="117">
        <f t="shared" si="0"/>
        <v>0</v>
      </c>
      <c r="F23" s="108">
        <f>RANK(E23,E4:E23)</f>
        <v>1</v>
      </c>
    </row>
    <row r="24" spans="1:6" x14ac:dyDescent="0.3">
      <c r="C24" s="48">
        <f>SUM(C4:C23)</f>
        <v>0</v>
      </c>
      <c r="D24" s="48">
        <f>SUM(D4:D23)</f>
        <v>0</v>
      </c>
      <c r="E24" s="84">
        <f t="shared" ref="E24" si="1">C24+D24</f>
        <v>0</v>
      </c>
    </row>
  </sheetData>
  <sheetProtection algorithmName="SHA-512" hashValue="MO2oL/elBrf29MY/NI0lcp11vLZTAHrYTT1thpE7ZCIA6KB4b9cPaqqnQvIFtj/XitBb2rLFZaj6nN5kN3AxkQ==" saltValue="0W0Pk+1GbaXf4tC0Tx5PQw=="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6" location="' Antrenor (7)'!A1" display="Apasă către Situație Sportivi" xr:uid="{BC8C24D6-7740-442D-AD79-E0B6ADFA54B9}"/>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195A1-AEC5-47C9-A011-DDC9451C4DB9}">
  <sheetPr codeName="Sheet17">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50"/>
      <c r="C1" s="404" t="s">
        <v>198</v>
      </c>
      <c r="D1" s="404"/>
      <c r="E1" s="404"/>
      <c r="F1" s="404"/>
      <c r="G1" s="126" t="s">
        <v>187</v>
      </c>
      <c r="I1" s="396">
        <f ca="1">NOW()</f>
        <v>45629.410531944442</v>
      </c>
      <c r="J1" s="397"/>
      <c r="K1" s="502">
        <v>8</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76"/>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(7)'!A6="","UPS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0</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
      <c r="E10" s="2"/>
      <c r="F10" s="34"/>
      <c r="G10" s="2"/>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0"/>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
        <v>193</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55"/>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22"/>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22"/>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22"/>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22"/>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22"/>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22"/>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22"/>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22"/>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22"/>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22"/>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22"/>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22"/>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22"/>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22"/>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6</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YUZAIvV7ObUEtyW9lz1Wj0vBqVHo/buE6rYSGjXqhngg11y0jmeTNvYo0oxhZO5PL5zvyvfwff+WxHlhZX0+Gw==" saltValue="U4mTADKYa9nQQRpbX6ylrA=="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773:J777 C733:J737 C693:J697 C653:J657 C613:J617 C573:J577 C533:J537 C493:J497 C453:J457 C413:J417 C373:J377 C333:J337 C293:J297 C253:J257 C213:J217 C173:J177 C133:J137 C93:J9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G6:I9" name="Range3"/>
    <protectedRange sqref="J5:J6 H6:H9 A2:J2 G4:J4 I3:J3 A4:F9 A3:C3" name="Range1_1_1"/>
    <protectedRange sqref="C772:J772" name="Range1_3"/>
    <protectedRange sqref="C732:J732" name="Range1_3_1"/>
    <protectedRange sqref="C692:J692" name="Range1_3_2"/>
    <protectedRange sqref="C652:J652" name="Range1_3_3"/>
    <protectedRange sqref="C612:J612" name="Range1_3_4"/>
    <protectedRange sqref="C572:J572" name="Range1_3_5"/>
    <protectedRange sqref="C532:J532" name="Range1_3_6"/>
    <protectedRange sqref="C492:J492" name="Range1_3_7"/>
    <protectedRange sqref="C452:J452" name="Range1_3_8"/>
    <protectedRange sqref="C412:J412" name="Range1_3_9"/>
    <protectedRange sqref="C372:J372" name="Range1_3_10"/>
    <protectedRange sqref="C332:J332" name="Range1_3_11"/>
    <protectedRange sqref="C292:J292" name="Range1_3_12"/>
    <protectedRange sqref="C252:J252" name="Range1_3_13"/>
    <protectedRange sqref="C212:J212" name="Range1_3_14"/>
    <protectedRange sqref="C172:J172" name="Range1_3_15"/>
    <protectedRange sqref="C132:J132" name="Range1_3_16"/>
    <protectedRange sqref="C92:J92" name="Range1_3_17"/>
    <protectedRange sqref="H11" name="Range1_2"/>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J8:L9"/>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51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51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51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516" priority="111" timePeriod="yesterday">
      <formula>FLOOR(E74,1)=TODAY()-1</formula>
    </cfRule>
  </conditionalFormatting>
  <conditionalFormatting sqref="E97:J97">
    <cfRule type="colorScale" priority="109">
      <colorScale>
        <cfvo type="min"/>
        <cfvo type="max"/>
        <color rgb="FFFF0000"/>
        <color rgb="FFFFEF9C"/>
      </colorScale>
    </cfRule>
    <cfRule type="timePeriod" dxfId="51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51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51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51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51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51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50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50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50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50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50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50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50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50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50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50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49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49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49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49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49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49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49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49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49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49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48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48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48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48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48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48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48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48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481" priority="6" timePeriod="yesterday">
      <formula>FLOOR(E777,1)=TODAY()-1</formula>
    </cfRule>
    <cfRule type="colorScale" priority="5">
      <colorScale>
        <cfvo type="min"/>
        <cfvo type="max"/>
        <color rgb="FFFF0000"/>
        <color rgb="FFFFEF9C"/>
      </colorScale>
    </cfRule>
  </conditionalFormatting>
  <conditionalFormatting sqref="E794:J794">
    <cfRule type="timePeriod" dxfId="48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8)'!A104" display="' Antrenor (8)'!A104" xr:uid="{8B679F84-3B87-40B9-8B34-032CE2AD50B3}"/>
    <hyperlink ref="N5:O5" location="' Antrenor (8)'!A144" display="' Antrenor (8)'!A144" xr:uid="{DAAAA595-755D-450E-8B49-E48DFDDED769}"/>
    <hyperlink ref="N6:O6" location="' Antrenor (8)'!A184" display="' Antrenor (8)'!A184" xr:uid="{6BFA2F02-716F-4E8F-8071-27939CE9E989}"/>
    <hyperlink ref="N7:O7" location="' Antrenor (8)'!A224" display="' Antrenor (8)'!A224" xr:uid="{93EC1A44-E1DA-465F-8400-CE6BA42A6A3B}"/>
    <hyperlink ref="N8:O8" location="' Antrenor (8)'!A264" display="' Antrenor (8)'!A264" xr:uid="{82B39F86-B3CB-48C0-AC3B-F5D51C64A8A6}"/>
    <hyperlink ref="N9:O9" location="' Antrenor (8)'!A304" display="' Antrenor (8)'!A304" xr:uid="{36780576-D3E8-45AF-9137-FB8D740FAF13}"/>
    <hyperlink ref="N10:O10" location="' Antrenor (8)'!A344" display="' Antrenor (8)'!A344" xr:uid="{226DC4EA-1C16-4D35-BEC6-801CCBDC5375}"/>
    <hyperlink ref="N11:O11" location="' Antrenor (8)'!A384" display="' Antrenor (8)'!A384" xr:uid="{643A4313-B47C-491E-99E4-4540643CD374}"/>
    <hyperlink ref="P2:Q2" location="' Antrenor (8)'!A424" display="' Antrenor (8)'!A424" xr:uid="{CE38FB1A-2A0D-4598-B4C3-0F0E834A755C}"/>
    <hyperlink ref="P3:Q3" location="' Antrenor (8)'!A464" display="' Antrenor (8)'!A464" xr:uid="{5D0AEA0A-A16A-4FE8-8EFE-C8812D98310C}"/>
    <hyperlink ref="P4:Q4" location="' Antrenor (8)'!A504" display="' Antrenor (8)'!A504" xr:uid="{BA16BB8A-0565-4F03-B34C-6A1AAACB71B8}"/>
    <hyperlink ref="P5:Q5" location="' Antrenor (8)'!A544" display="' Antrenor (8)'!A544" xr:uid="{D65BE630-7A29-4C38-9772-2C816A42E3DF}"/>
    <hyperlink ref="P6:Q6" location="' Antrenor (8)'!A584" display="' Antrenor (8)'!A584" xr:uid="{A449DCAF-29EA-41FA-9FA6-D2E085E40D78}"/>
    <hyperlink ref="P7:Q7" location="' Antrenor (8)'!A624" display="' Antrenor (8)'!A624" xr:uid="{67E7170E-1DEB-4EF5-85E6-27834CF93A5D}"/>
    <hyperlink ref="P8:Q8" location="' Antrenor (8)'!A664" display="' Antrenor (8)'!A664" xr:uid="{FB09891F-86D5-44FC-806E-E9433B8A2790}"/>
    <hyperlink ref="P9:Q9" location="' Antrenor (8)'!A704" display="' Antrenor (8)'!A704" xr:uid="{96C0418D-0A9F-4AD2-B47D-362572306D3F}"/>
    <hyperlink ref="P10:Q10" location="' Antrenor (8)'!A744" display="' Antrenor (8)'!A744" xr:uid="{C0AF0867-AF7A-443D-8961-8FD8B632DC41}"/>
    <hyperlink ref="N55" location="'Antrenor (1)'!A1" display="Apasă și urcă în topul paginii!" xr:uid="{ECC04604-7609-4472-97F6-0452FCABEC70}"/>
    <hyperlink ref="N95" location="' Antrenor (8)'!A1" display="Apasă și urcă în topul paginii!" xr:uid="{02CF53CF-0747-468F-A45E-4E48352F7867}"/>
    <hyperlink ref="N175" location="' Antrenor (8)'!A1" display="Apasă și urcă în topul paginii!" xr:uid="{18281E27-23FF-4620-BB05-EEAC2AE8D8F3}"/>
    <hyperlink ref="N215" location="' Antrenor (8)'!A1" display="Apasă și urcă în topul paginii!" xr:uid="{1CD684B8-2359-4A27-AF13-E779B57D8248}"/>
    <hyperlink ref="N255" location="' Antrenor (8)'!A1" display="Apasă și urcă în topul paginii!" xr:uid="{0C6D58E6-3CBD-46BD-BA18-AC958DF07D3A}"/>
    <hyperlink ref="N295" location="' Antrenor (8)'!A1" display="Apasă și urcă în topul paginii!" xr:uid="{40133DF0-F0D4-499F-AB33-B8886870D87F}"/>
    <hyperlink ref="N335" location="' Antrenor (8)'!A1" display="Apasă și urcă în topul paginii!" xr:uid="{87C7FE2D-D1FF-49C7-9029-B832EF418D22}"/>
    <hyperlink ref="N375" location="' Antrenor (8)'!A1" display="Apasă și urcă în topul paginii!" xr:uid="{1929F5CA-AA8E-4218-9849-0D3EF80ED5D1}"/>
    <hyperlink ref="N455" location="' Antrenor (8)'!A1" display="Apasă și urcă în topul paginii!" xr:uid="{A3D740A6-528F-45E6-A7BB-3C083988E994}"/>
    <hyperlink ref="N495" location="' Antrenor (8)'!A1" display="Apasă și urcă în topul paginii!" xr:uid="{16E81AFE-00F9-4197-9DC2-26B40E845945}"/>
    <hyperlink ref="N535" location="' Antrenor (8)'!A1" display="Apasă și urcă în topul paginii!" xr:uid="{7A3AE671-3C48-4CA9-85BB-670088E504F0}"/>
    <hyperlink ref="N575" location="' Antrenor (8)'!A1" display="Apasă și urcă în topul paginii!" xr:uid="{6A20437B-9117-4911-8E89-A5D5E0D509CA}"/>
    <hyperlink ref="N615" location="' Antrenor (8)'!A1" display="Apasă și urcă în topul paginii!" xr:uid="{B0DC7838-2244-46AC-BCA8-84B98C3EA9CE}"/>
    <hyperlink ref="N655" location="' Antrenor (8)'!A1" display="Apasă și urcă în topul paginii!" xr:uid="{8895D946-0EB5-49BF-8A24-D5041B3ADCAA}"/>
    <hyperlink ref="N695" location="' Antrenor (8)'!A1" display="Apasă și urcă în topul paginii!" xr:uid="{5353C4D3-E141-40E0-A706-FB80FCEE5FEC}"/>
    <hyperlink ref="N735" location="' Antrenor (8)'!A1" display="Apasă și urcă în topul paginii!" xr:uid="{CA581D86-0800-418F-89FC-83ADCA29ADF3}"/>
    <hyperlink ref="N775" location="' Antrenor (8)'!A1" display="Apasă și urcă în topul paginii!" xr:uid="{8B4AB521-9F05-48F9-A3A3-825BD9637A6E}"/>
    <hyperlink ref="N814" location="' Antrenor (8)'!A1" display="Apasă și urcă în topul paginii!" xr:uid="{5288F2EC-0008-4862-84D0-1F20CD6947E4}"/>
    <hyperlink ref="N135" location="' Antrenor (1)'!A1" display="Mergi în sus" xr:uid="{03039775-FFCD-4F5B-9649-FD17620C9996}"/>
    <hyperlink ref="N2:O2" location="' Antrenor (8)'!A14" display="' Antrenor (8)'!A14" xr:uid="{6CC850C5-8F82-491D-BF83-D878954A8995}"/>
    <hyperlink ref="N3:O3" location="' Antrenor (8)'!A64" display="' Antrenor (8)'!A64" xr:uid="{8E62DA58-9CA5-4E15-A4AC-F69BC0830CF7}"/>
    <hyperlink ref="P11:Q11" location="' Antrenor (8)'!A784" display="' Antrenor (8)'!A784" xr:uid="{3864C5A7-7C5C-487D-AD3F-05AF76C804ED}"/>
    <hyperlink ref="N415" location="' Antrenor (8)'!A1" display="Apasă și urcă în topul paginii!" xr:uid="{56C9A93D-1B41-463E-B844-B15974C4F7E7}"/>
    <hyperlink ref="T2" location="'Antrenor (1)'!A1" display="'Antrenor (1)'!A1" xr:uid="{4055AE36-E6BC-41AB-A25B-7A73BB3174DA}"/>
    <hyperlink ref="T3" location="' Antrenor (2)'!A1" display="' Antrenor (2)'!A1" xr:uid="{1D552D43-F475-435C-9B80-59B027C2218E}"/>
    <hyperlink ref="T4" location="' Antrenor (3)'!A1" display="' Antrenor (3)'!A1" xr:uid="{CABE0A56-4A4D-4BE4-A662-E45017D5DC2E}"/>
    <hyperlink ref="T5" location="' Antrenor (4)'!A1" display="' Antrenor (4)'!A1" xr:uid="{CEF73C47-BDC3-4B3E-A08C-AB12D7C767CE}"/>
    <hyperlink ref="T6" location="' Antrenor (5)'!A1" display="' Antrenor (5)'!A1" xr:uid="{DC831767-605C-42E5-9241-14085E6BB33E}"/>
    <hyperlink ref="T7" location="' Antrenor (6)'!A1" display="' Antrenor (6)'!A1" xr:uid="{DBA96AB4-0DE5-479A-9EC6-6F85623318DE}"/>
    <hyperlink ref="T8" location="' Antrenor (7)'!A1" display="' Antrenor (7)'!A1" xr:uid="{D15CFF3B-A5F6-4371-8317-CE685E93DA55}"/>
    <hyperlink ref="T9" location="' Antrenor (8)'!A1" display="' Antrenor (8)'!A1" xr:uid="{AFA86C70-C4C8-4CED-8CA7-37D63A06536B}"/>
    <hyperlink ref="T10" location="' Antrenor (9)'!A1" display="' Antrenor (9)'!A1" xr:uid="{C0C67DFC-BB5E-4583-BDD9-9A5D66187553}"/>
    <hyperlink ref="T11" location="' Antrenor (10)'!A1" display="' Antrenor (10)'!A1" xr:uid="{02ADB495-942E-4317-B495-2D5ABDE4FF83}"/>
    <hyperlink ref="U2" location="' Antrenor (11)'!A1" display="' Antrenor (11)'!A1" xr:uid="{DF9EB076-544C-4DF1-B48F-875C68ACCD6A}"/>
    <hyperlink ref="U3" location="' Antrenor (12)'!A1" display="' Antrenor (12)'!A1" xr:uid="{973A8635-BE9E-4817-BDC3-AE79E5CF4127}"/>
    <hyperlink ref="U4" location="' Antrenor (13)'!A1" display="' Antrenor (13)'!A1" xr:uid="{32FA0AE3-EDE5-415A-BF0B-EEE95919021A}"/>
    <hyperlink ref="U5" location="' Antrenor (14)'!A1" display="' Antrenor (14)'!A1" xr:uid="{827E3E76-0FD6-47E1-BD22-272EBF03258E}"/>
    <hyperlink ref="U6" location="' Antrenor (15)'!A1" display="' Antrenor (15)'!A1" xr:uid="{A6E6DAAE-2AB2-41EF-9722-BA17E2A978A2}"/>
    <hyperlink ref="U7" location="' Antrenor (16)'!A1" display="' Antrenor (16)'!A1" xr:uid="{89351ED2-1995-421C-A27D-05D0C794ADBF}"/>
    <hyperlink ref="U8" location="' Antrenor (17)'!A1" display="' Antrenor (17)'!A1" xr:uid="{8D3A4957-E116-4A64-B547-9B24330EBFFB}"/>
    <hyperlink ref="U9" location="' Antrenor (18)'!A1" display="' Antrenor (18)'!A1" xr:uid="{2B6A0489-180E-4F7F-9416-CE1C9EDB9FE4}"/>
    <hyperlink ref="U10" location="' Antrenor (19)'!A1" display="' Antrenor (19)'!A1" xr:uid="{42C3D3EB-9BD0-4103-AAAC-D8004AA3B90B}"/>
    <hyperlink ref="U11" location="' Antrenor (20)'!A1" display="' Antrenor (20)'!A1" xr:uid="{7338DCF4-647D-40FD-9BF6-293824B94590}"/>
    <hyperlink ref="G1" location="Instructiuni!A1" display="AICI" xr:uid="{722ED2D4-73A5-4569-8E55-45BAF3DBBB21}"/>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EF2CFE50-3206-4D65-9368-822F56BCAF31}">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8D8C35EB-CB34-4F8C-A079-C061891EFC85}">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9C8312E5-2C48-4FAD-81FB-B3C79A0A07BD}">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38F285EA-8364-47B5-B2A1-4588BE20D124}">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E2E0960B-6FE2-4AE0-8A2B-FDC66629F1F1}">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344239F5-CAA5-421D-8CD6-ADC4D756BC06}">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5869616C-85CE-41CB-8917-5E122166DDB5}">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87BC-F363-4361-A48F-CD99F1876FAA}">
  <sheetPr codeName="Sheet18"/>
  <dimension ref="A1:H24"/>
  <sheetViews>
    <sheetView showGridLines="0" workbookViewId="0">
      <selection activeCell="H5" sqref="H5"/>
    </sheetView>
  </sheetViews>
  <sheetFormatPr defaultRowHeight="14.4" x14ac:dyDescent="0.3"/>
  <cols>
    <col min="1" max="1" width="6.109375" customWidth="1"/>
    <col min="2" max="2" width="26" customWidth="1"/>
    <col min="4" max="4" width="9.6640625" customWidth="1"/>
    <col min="5" max="5" width="11.109375" customWidth="1"/>
    <col min="6" max="6" width="10.109375" customWidth="1"/>
  </cols>
  <sheetData>
    <row r="1" spans="1:8" x14ac:dyDescent="0.3">
      <c r="B1">
        <f ca="1">' Antrenor (8)'!H11</f>
        <v>2024</v>
      </c>
      <c r="C1" s="259" t="str">
        <f>'Antrenor (1)'!D3</f>
        <v>CS</v>
      </c>
      <c r="D1" s="259" t="e">
        <f>'Antrenor (1)'!#REF!</f>
        <v>#REF!</v>
      </c>
      <c r="E1" s="259" t="e">
        <f>'Antrenor (1)'!#REF!</f>
        <v>#REF!</v>
      </c>
    </row>
    <row r="2" spans="1:8" ht="15" thickBot="1" x14ac:dyDescent="0.35">
      <c r="B2" t="s">
        <v>154</v>
      </c>
      <c r="C2" s="497">
        <f>' Antrenor (8)'!A6</f>
        <v>0</v>
      </c>
      <c r="D2" s="497"/>
      <c r="E2" s="497"/>
    </row>
    <row r="3" spans="1:8" ht="55.2" x14ac:dyDescent="0.3">
      <c r="A3" s="45" t="s">
        <v>153</v>
      </c>
      <c r="B3" s="45" t="s">
        <v>147</v>
      </c>
      <c r="C3" s="46" t="s">
        <v>148</v>
      </c>
      <c r="D3" s="46" t="s">
        <v>192</v>
      </c>
      <c r="E3" s="106" t="s">
        <v>149</v>
      </c>
      <c r="F3" s="109" t="s">
        <v>214</v>
      </c>
    </row>
    <row r="4" spans="1:8" x14ac:dyDescent="0.3">
      <c r="A4" s="47">
        <v>1</v>
      </c>
      <c r="B4" s="47">
        <f>' Antrenor (8)'!B14</f>
        <v>0</v>
      </c>
      <c r="C4" s="48">
        <f>' Antrenor (8)'!M34</f>
        <v>0</v>
      </c>
      <c r="D4" s="48">
        <f>' Antrenor (8)'!M51</f>
        <v>0</v>
      </c>
      <c r="E4" s="116">
        <f t="shared" ref="E4:E23" si="0">C4+D4</f>
        <v>0</v>
      </c>
      <c r="F4" s="107">
        <f>RANK(E4,E4:E23)</f>
        <v>1</v>
      </c>
    </row>
    <row r="5" spans="1:8" x14ac:dyDescent="0.3">
      <c r="A5" s="47">
        <v>2</v>
      </c>
      <c r="B5" s="47">
        <f>' Antrenor (8)'!B54</f>
        <v>0</v>
      </c>
      <c r="C5" s="48">
        <f>' Antrenor (8)'!M74</f>
        <v>0</v>
      </c>
      <c r="D5" s="48">
        <f>' Antrenor (8)'!M91</f>
        <v>0</v>
      </c>
      <c r="E5" s="116">
        <f t="shared" si="0"/>
        <v>0</v>
      </c>
      <c r="F5" s="107">
        <f>RANK(E5,E4:E23)</f>
        <v>1</v>
      </c>
      <c r="H5" s="65" t="s">
        <v>209</v>
      </c>
    </row>
    <row r="6" spans="1:8" x14ac:dyDescent="0.3">
      <c r="A6" s="47">
        <v>3</v>
      </c>
      <c r="B6" s="47">
        <f>' Antrenor (8)'!B94</f>
        <v>0</v>
      </c>
      <c r="C6" s="48">
        <f>' Antrenor (8)'!M114</f>
        <v>0</v>
      </c>
      <c r="D6" s="48">
        <f>' Antrenor (8)'!M131</f>
        <v>0</v>
      </c>
      <c r="E6" s="116">
        <f t="shared" si="0"/>
        <v>0</v>
      </c>
      <c r="F6" s="107">
        <f>RANK(E6,E4:E23)</f>
        <v>1</v>
      </c>
    </row>
    <row r="7" spans="1:8" x14ac:dyDescent="0.3">
      <c r="A7" s="47">
        <v>4</v>
      </c>
      <c r="B7" s="47">
        <f>' Antrenor (8)'!B134</f>
        <v>0</v>
      </c>
      <c r="C7" s="48">
        <f>' Antrenor (8)'!M154</f>
        <v>0</v>
      </c>
      <c r="D7" s="48">
        <f>' Antrenor (8)'!M171</f>
        <v>0</v>
      </c>
      <c r="E7" s="116">
        <f t="shared" si="0"/>
        <v>0</v>
      </c>
      <c r="F7" s="107">
        <f>RANK(E7,E4:E23)</f>
        <v>1</v>
      </c>
    </row>
    <row r="8" spans="1:8" x14ac:dyDescent="0.3">
      <c r="A8" s="47">
        <v>5</v>
      </c>
      <c r="B8" s="47">
        <f>' Antrenor (8)'!B174</f>
        <v>0</v>
      </c>
      <c r="C8" s="48">
        <f>' Antrenor (8)'!M194</f>
        <v>0</v>
      </c>
      <c r="D8" s="48">
        <f>' Antrenor (8)'!M211</f>
        <v>0</v>
      </c>
      <c r="E8" s="116">
        <f t="shared" si="0"/>
        <v>0</v>
      </c>
      <c r="F8" s="107">
        <f>RANK(E8,E4:E23)</f>
        <v>1</v>
      </c>
    </row>
    <row r="9" spans="1:8" x14ac:dyDescent="0.3">
      <c r="A9" s="47">
        <v>6</v>
      </c>
      <c r="B9" s="47">
        <f>' Antrenor (8)'!B214</f>
        <v>0</v>
      </c>
      <c r="C9" s="48">
        <f>' Antrenor (8)'!M234</f>
        <v>0</v>
      </c>
      <c r="D9" s="48">
        <f>' Antrenor (8)'!M251</f>
        <v>0</v>
      </c>
      <c r="E9" s="116">
        <f t="shared" si="0"/>
        <v>0</v>
      </c>
      <c r="F9" s="107">
        <f>RANK(E9,E4:E23)</f>
        <v>1</v>
      </c>
    </row>
    <row r="10" spans="1:8" x14ac:dyDescent="0.3">
      <c r="A10" s="47">
        <v>7</v>
      </c>
      <c r="B10" s="47">
        <f>' Antrenor (8)'!B254</f>
        <v>0</v>
      </c>
      <c r="C10" s="48">
        <f>' Antrenor (8)'!M274</f>
        <v>0</v>
      </c>
      <c r="D10" s="48">
        <f>' Antrenor (8)'!M291</f>
        <v>0</v>
      </c>
      <c r="E10" s="116">
        <f t="shared" si="0"/>
        <v>0</v>
      </c>
      <c r="F10" s="107">
        <f>RANK(E10,E4:E23)</f>
        <v>1</v>
      </c>
    </row>
    <row r="11" spans="1:8" x14ac:dyDescent="0.3">
      <c r="A11" s="47">
        <v>8</v>
      </c>
      <c r="B11" s="47">
        <f>' Antrenor (8)'!B294</f>
        <v>0</v>
      </c>
      <c r="C11" s="48">
        <f>' Antrenor (8)'!M314</f>
        <v>0</v>
      </c>
      <c r="D11" s="48">
        <f>' Antrenor (8)'!M331</f>
        <v>0</v>
      </c>
      <c r="E11" s="116">
        <f t="shared" si="0"/>
        <v>0</v>
      </c>
      <c r="F11" s="107">
        <f>RANK(E11,E4:E23)</f>
        <v>1</v>
      </c>
    </row>
    <row r="12" spans="1:8" x14ac:dyDescent="0.3">
      <c r="A12" s="47">
        <v>9</v>
      </c>
      <c r="B12" s="47">
        <f>' Antrenor (8)'!B334</f>
        <v>0</v>
      </c>
      <c r="C12" s="48">
        <f>' Antrenor (8)'!M354</f>
        <v>0</v>
      </c>
      <c r="D12" s="48">
        <f>' Antrenor (8)'!M371</f>
        <v>0</v>
      </c>
      <c r="E12" s="116">
        <f t="shared" si="0"/>
        <v>0</v>
      </c>
      <c r="F12" s="107">
        <f>RANK(E12,E4:E23)</f>
        <v>1</v>
      </c>
    </row>
    <row r="13" spans="1:8" x14ac:dyDescent="0.3">
      <c r="A13" s="47">
        <v>10</v>
      </c>
      <c r="B13" s="47">
        <f>' Antrenor (8)'!B374</f>
        <v>0</v>
      </c>
      <c r="C13" s="48">
        <f>' Antrenor (8)'!M394</f>
        <v>0</v>
      </c>
      <c r="D13" s="48">
        <f>' Antrenor (8)'!M411</f>
        <v>0</v>
      </c>
      <c r="E13" s="116">
        <f t="shared" si="0"/>
        <v>0</v>
      </c>
      <c r="F13" s="107">
        <f>RANK(E13,E4:E23)</f>
        <v>1</v>
      </c>
    </row>
    <row r="14" spans="1:8" x14ac:dyDescent="0.3">
      <c r="A14" s="47">
        <v>11</v>
      </c>
      <c r="B14" s="47">
        <f>' Antrenor (8)'!B414</f>
        <v>0</v>
      </c>
      <c r="C14" s="48">
        <f>' Antrenor (8)'!M434</f>
        <v>0</v>
      </c>
      <c r="D14" s="48">
        <f>' Antrenor (8)'!M451</f>
        <v>0</v>
      </c>
      <c r="E14" s="116">
        <f t="shared" si="0"/>
        <v>0</v>
      </c>
      <c r="F14" s="107">
        <f>RANK(E14,E4:E23)</f>
        <v>1</v>
      </c>
    </row>
    <row r="15" spans="1:8" x14ac:dyDescent="0.3">
      <c r="A15" s="47">
        <v>12</v>
      </c>
      <c r="B15" s="47">
        <f>' Antrenor (8)'!B454</f>
        <v>0</v>
      </c>
      <c r="C15" s="48">
        <f>' Antrenor (8)'!M474</f>
        <v>0</v>
      </c>
      <c r="D15" s="48">
        <f>' Antrenor (8)'!M491</f>
        <v>0</v>
      </c>
      <c r="E15" s="116">
        <f t="shared" si="0"/>
        <v>0</v>
      </c>
      <c r="F15" s="107">
        <f>RANK(E15,E4:E23)</f>
        <v>1</v>
      </c>
    </row>
    <row r="16" spans="1:8" x14ac:dyDescent="0.3">
      <c r="A16" s="47">
        <v>13</v>
      </c>
      <c r="B16" s="47">
        <f>' Antrenor (8)'!B494</f>
        <v>0</v>
      </c>
      <c r="C16" s="48">
        <f>' Antrenor (8)'!M514</f>
        <v>0</v>
      </c>
      <c r="D16" s="48">
        <f>' Antrenor (8)'!M531</f>
        <v>0</v>
      </c>
      <c r="E16" s="116">
        <f t="shared" si="0"/>
        <v>0</v>
      </c>
      <c r="F16" s="107">
        <f>RANK(E16,E4:E23)</f>
        <v>1</v>
      </c>
    </row>
    <row r="17" spans="1:6" x14ac:dyDescent="0.3">
      <c r="A17" s="47">
        <v>14</v>
      </c>
      <c r="B17" s="47">
        <f>' Antrenor (8)'!B534</f>
        <v>0</v>
      </c>
      <c r="C17" s="48">
        <f>' Antrenor (8)'!M554</f>
        <v>0</v>
      </c>
      <c r="D17" s="48">
        <f>' Antrenor (8)'!M571</f>
        <v>0</v>
      </c>
      <c r="E17" s="116">
        <f t="shared" si="0"/>
        <v>0</v>
      </c>
      <c r="F17" s="107">
        <f>RANK(E17,E4:E23)</f>
        <v>1</v>
      </c>
    </row>
    <row r="18" spans="1:6" x14ac:dyDescent="0.3">
      <c r="A18" s="47">
        <v>15</v>
      </c>
      <c r="B18" s="47">
        <f>' Antrenor (8)'!B574</f>
        <v>0</v>
      </c>
      <c r="C18" s="48">
        <f>' Antrenor (8)'!M594</f>
        <v>0</v>
      </c>
      <c r="D18" s="48">
        <f>' Antrenor (8)'!M611</f>
        <v>0</v>
      </c>
      <c r="E18" s="116">
        <f t="shared" si="0"/>
        <v>0</v>
      </c>
      <c r="F18" s="107">
        <f>RANK(E18,E4:E23)</f>
        <v>1</v>
      </c>
    </row>
    <row r="19" spans="1:6" x14ac:dyDescent="0.3">
      <c r="A19" s="47">
        <v>16</v>
      </c>
      <c r="B19" s="47">
        <f>' Antrenor (8)'!B614</f>
        <v>0</v>
      </c>
      <c r="C19" s="48">
        <f>' Antrenor (8)'!M634</f>
        <v>0</v>
      </c>
      <c r="D19" s="48">
        <f>' Antrenor (8)'!M651</f>
        <v>0</v>
      </c>
      <c r="E19" s="116">
        <f t="shared" si="0"/>
        <v>0</v>
      </c>
      <c r="F19" s="107">
        <f>RANK(E19,E4:E23)</f>
        <v>1</v>
      </c>
    </row>
    <row r="20" spans="1:6" x14ac:dyDescent="0.3">
      <c r="A20" s="47">
        <v>17</v>
      </c>
      <c r="B20" s="47">
        <f>' Antrenor (8)'!B654</f>
        <v>0</v>
      </c>
      <c r="C20" s="48">
        <f>' Antrenor (8)'!M674</f>
        <v>0</v>
      </c>
      <c r="D20" s="48">
        <f>' Antrenor (8)'!M691</f>
        <v>0</v>
      </c>
      <c r="E20" s="116">
        <f t="shared" si="0"/>
        <v>0</v>
      </c>
      <c r="F20" s="107">
        <f>RANK(E20,E4:E23)</f>
        <v>1</v>
      </c>
    </row>
    <row r="21" spans="1:6" x14ac:dyDescent="0.3">
      <c r="A21" s="47">
        <v>18</v>
      </c>
      <c r="B21" s="47">
        <f>' Antrenor (8)'!B694</f>
        <v>0</v>
      </c>
      <c r="C21" s="48">
        <f>' Antrenor (8)'!M714</f>
        <v>0</v>
      </c>
      <c r="D21" s="48">
        <f>' Antrenor (8)'!M731</f>
        <v>0</v>
      </c>
      <c r="E21" s="116">
        <f t="shared" si="0"/>
        <v>0</v>
      </c>
      <c r="F21" s="107">
        <f>RANK(E21,E4:E23)</f>
        <v>1</v>
      </c>
    </row>
    <row r="22" spans="1:6" x14ac:dyDescent="0.3">
      <c r="A22" s="47">
        <v>19</v>
      </c>
      <c r="B22" s="47">
        <f>' Antrenor (8)'!B734</f>
        <v>0</v>
      </c>
      <c r="C22" s="48">
        <f>' Antrenor (8)'!M754</f>
        <v>0</v>
      </c>
      <c r="D22" s="48">
        <f>' Antrenor (8)'!M771</f>
        <v>0</v>
      </c>
      <c r="E22" s="116">
        <f t="shared" si="0"/>
        <v>0</v>
      </c>
      <c r="F22" s="107">
        <f>RANK(E22,E4:E23)</f>
        <v>1</v>
      </c>
    </row>
    <row r="23" spans="1:6" ht="15" thickBot="1" x14ac:dyDescent="0.35">
      <c r="A23" s="47">
        <v>20</v>
      </c>
      <c r="B23" s="47">
        <f>' Antrenor (8)'!B774</f>
        <v>0</v>
      </c>
      <c r="C23" s="49">
        <f>' Antrenor (8)'!M794</f>
        <v>0</v>
      </c>
      <c r="D23" s="49">
        <f>' Antrenor (8)'!M811</f>
        <v>0</v>
      </c>
      <c r="E23" s="117">
        <f t="shared" si="0"/>
        <v>0</v>
      </c>
      <c r="F23" s="108">
        <f>RANK(E23,E4:E23)</f>
        <v>1</v>
      </c>
    </row>
    <row r="24" spans="1:6" x14ac:dyDescent="0.3">
      <c r="C24" s="48">
        <f>SUM(C4:C23)</f>
        <v>0</v>
      </c>
      <c r="D24" s="48">
        <f>SUM(D4:D23)</f>
        <v>0</v>
      </c>
      <c r="E24" s="84">
        <f t="shared" ref="E24" si="1">C24+D24</f>
        <v>0</v>
      </c>
    </row>
  </sheetData>
  <sheetProtection algorithmName="SHA-512" hashValue="vVmkPpMurOmGWwx8E7oWto/JdTE5obWEF8VuUC3e5idbtC9GKmheECwLmNTZy5WIFt3ISD2xU6q1NZWGgrbFCw==" saltValue="KZaEDypdL2i9gxQrgJ/TkA=="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5" location="' Antrenor (8)'!A1" display="Apasă către Situație Sportivi" xr:uid="{A554C5E7-A5D9-4FBE-8233-34007088AC1A}"/>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7A60D-C83D-43AF-ABB4-AD4F29F19801}">
  <sheetPr codeName="Sheet19">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50"/>
      <c r="C1" s="404" t="s">
        <v>198</v>
      </c>
      <c r="D1" s="404"/>
      <c r="E1" s="404"/>
      <c r="F1" s="404"/>
      <c r="G1" s="126" t="s">
        <v>187</v>
      </c>
      <c r="I1" s="396">
        <f ca="1">NOW()</f>
        <v>45629.410531944442</v>
      </c>
      <c r="J1" s="397"/>
      <c r="K1" s="502">
        <v>9</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(8)'!A6="","UPS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0</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55"/>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22"/>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22"/>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22"/>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22"/>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22"/>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22"/>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22"/>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22"/>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22"/>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22"/>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22"/>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22"/>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22"/>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22"/>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ziohkNDlz6uSWvmLwuQZdLK3xI9X1eirB73zdMHPyeeLmuQjtTWl4ZLpjPOYeC7G6J7Gzwbmo/t94mspYqYrgg==" saltValue="xUmFmcfHe4so/MHBJvIfTw==" spinCount="100000" sheet="1" formatCells="0" formatColumns="0" formatRows="0"/>
  <protectedRanges>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51:J51" name="Range1_1"/>
    <protectedRange sqref="T2:U11" name="Range1_7_1_1_1"/>
    <protectedRange sqref="G6:I9" name="Range3"/>
    <protectedRange sqref="J5:J6 H6:H9 A2:J2 G4:J4 I3:J3 A4:F9 A3:C3" name="Range1_1_1"/>
    <protectedRange sqref="C92:J92" name="Range1_3_16"/>
    <protectedRange sqref="C132:J132 C692:J692 C732:J732 C772:J77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H11" name="Range1_2"/>
    <protectedRange sqref="D3:H3" name="Range1_1_2"/>
    <protectedRange sqref="G18 G35 G58 G75 G98 G115 G138 G155 G178 G195 G218 G235 G258 G275 G298 G315 G338 G355 G378 G395 G418 G435 G458 G475 G498 G515 G538 G555 G578 G595 G618 G635 G658 G675 G698 G715 G738 G755 G778 G795" name="Range1_3_1_1"/>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47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47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47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476" priority="111" timePeriod="yesterday">
      <formula>FLOOR(E74,1)=TODAY()-1</formula>
    </cfRule>
  </conditionalFormatting>
  <conditionalFormatting sqref="E97:J97">
    <cfRule type="colorScale" priority="109">
      <colorScale>
        <cfvo type="min"/>
        <cfvo type="max"/>
        <color rgb="FFFF0000"/>
        <color rgb="FFFFEF9C"/>
      </colorScale>
    </cfRule>
    <cfRule type="timePeriod" dxfId="47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47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47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47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47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47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46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46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46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46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46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46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46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46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46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46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45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45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45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45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45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45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45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45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45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45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44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44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44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44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44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44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44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44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441" priority="6" timePeriod="yesterday">
      <formula>FLOOR(E777,1)=TODAY()-1</formula>
    </cfRule>
    <cfRule type="colorScale" priority="5">
      <colorScale>
        <cfvo type="min"/>
        <cfvo type="max"/>
        <color rgb="FFFF0000"/>
        <color rgb="FFFFEF9C"/>
      </colorScale>
    </cfRule>
  </conditionalFormatting>
  <conditionalFormatting sqref="E794:J794">
    <cfRule type="timePeriod" dxfId="44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9)'!A104" display="' Antrenor (9)'!A104" xr:uid="{855C1DB8-FFCA-43EB-9512-0C69D1F24DD4}"/>
    <hyperlink ref="N5:O5" location="' Antrenor (9)'!A144" display="' Antrenor (9)'!A144" xr:uid="{1F9DCC73-8110-4128-BE33-37CE816CABED}"/>
    <hyperlink ref="N6:O6" location="' Antrenor (9)'!A184" display="' Antrenor (9)'!A184" xr:uid="{5CB82426-CDA9-45BB-9379-3B1E7CC47064}"/>
    <hyperlink ref="N7:O7" location="' Antrenor (9)'!A224" display="' Antrenor (9)'!A224" xr:uid="{92225657-42F1-48CA-9292-77DEFBE464F7}"/>
    <hyperlink ref="N8:O8" location="' Antrenor (9)'!A264" display="' Antrenor (9)'!A264" xr:uid="{FE1702C0-F8F4-40BA-95BD-F3BB9BB342B3}"/>
    <hyperlink ref="N9:O9" location="' Antrenor (9)'!A304" display="' Antrenor (9)'!A304" xr:uid="{FC0E3F44-2953-443C-B242-7C13EA4DF97C}"/>
    <hyperlink ref="N10:O10" location="' Antrenor (9)'!A344" display="' Antrenor (9)'!A344" xr:uid="{391CCA6D-5172-47C8-9999-B822D1970D7C}"/>
    <hyperlink ref="N11:O11" location="' Antrenor (9)'!A384" display="' Antrenor (9)'!A384" xr:uid="{C6D035AC-19EC-4D32-910A-859B301C6317}"/>
    <hyperlink ref="P2:Q2" location="' Antrenor (9)'!A424" display="' Antrenor (9)'!A424" xr:uid="{0906585A-A126-45C1-BC5C-49CA17012AD7}"/>
    <hyperlink ref="P3:Q3" location="' Antrenor (9)'!A464" display="' Antrenor (9)'!A464" xr:uid="{008BF099-3DCE-4E3A-AF18-426736E2C672}"/>
    <hyperlink ref="P4:Q4" location="' Antrenor (9)'!A504" display="' Antrenor (9)'!A504" xr:uid="{ED755037-17A9-4A33-9A4A-B4D9389D9E6F}"/>
    <hyperlink ref="P5:Q5" location="' Antrenor (9)'!A544" display="' Antrenor (9)'!A544" xr:uid="{11C5B30C-0B1B-4426-BD1F-3B1E9C329EF6}"/>
    <hyperlink ref="P6:Q6" location="' Antrenor (9)'!A584" display="' Antrenor (9)'!A584" xr:uid="{4CC26DBE-3EA8-4E08-A123-C1F8AB54C6B9}"/>
    <hyperlink ref="P7:Q7" location="' Antrenor (9)'!A624" display="' Antrenor (9)'!A624" xr:uid="{088E90E4-8CBC-4522-8B9B-70752AFBBA39}"/>
    <hyperlink ref="P8:Q8" location="' Antrenor (9)'!A664" display="' Antrenor (9)'!A664" xr:uid="{B74C76D6-0365-404D-A284-F653AA2A6D79}"/>
    <hyperlink ref="P9:Q9" location="' Antrenor (9)'!A704" display="' Antrenor (9)'!A704" xr:uid="{EEBA46E6-428D-4011-B533-C5F9C21CDA9C}"/>
    <hyperlink ref="P10:Q10" location="' Antrenor (9)'!A744" display="' Antrenor (9)'!A744" xr:uid="{FCE231B7-3C6D-4F53-A0EA-583B2AAF9BE6}"/>
    <hyperlink ref="N55" location="' Antrenor (9)'!A1" display="Apasă și urcă în topul paginii!" xr:uid="{CE01B8DA-756B-4C4E-92CA-6ABD187048A2}"/>
    <hyperlink ref="N95" location="' Antrenor (9)'!A1" display="Apasă și urcă în topul paginii!" xr:uid="{9C64CF33-AE49-494A-A972-BB87967133C4}"/>
    <hyperlink ref="N175" location="' Antrenor (9)'!A1" display="Apasă și urcă în topul paginii!" xr:uid="{A484BC97-A440-4376-9A83-9A9BB9A19438}"/>
    <hyperlink ref="N215" location="' Antrenor (9)'!A1" display="Apasă și urcă în topul paginii!" xr:uid="{28C94C0F-B7BA-45E2-ABE2-7C4978B65949}"/>
    <hyperlink ref="N255" location="' Antrenor (9)'!A1" display="Apasă și urcă în topul paginii!" xr:uid="{90C7ABA2-5E5D-4744-ACC9-D87FA55F50D5}"/>
    <hyperlink ref="N295" location="' Antrenor (9)'!A1" display="Apasă și urcă în topul paginii!" xr:uid="{8BAFAF09-BCAB-43EC-BAE0-964F45F525B1}"/>
    <hyperlink ref="N335" location="' Antrenor (9)'!A1" display="Apasă și urcă în topul paginii!" xr:uid="{20465E06-BA7E-4F5B-83DA-89C7F16F5C9D}"/>
    <hyperlink ref="N375" location="' Antrenor (9)'!A1" display="Apasă și urcă în topul paginii!" xr:uid="{877D620A-9E35-4AFF-91E8-517847C36BD4}"/>
    <hyperlink ref="N415" location="' Antrenor (9)'!A1" display="Apasă și urcă în topul paginii!" xr:uid="{6ACE9021-4516-406F-82A9-399903FFE1B9}"/>
    <hyperlink ref="N455" location="' Antrenor (9)'!A1" display="Apasă și urcă în topul paginii!" xr:uid="{819595BA-6774-4BE7-AA42-E799ADEAF320}"/>
    <hyperlink ref="N495" location="' Antrenor (9)'!A1" display="Apasă și urcă în topul paginii!" xr:uid="{467BCE5D-58C4-445A-9084-94A99FA5D05E}"/>
    <hyperlink ref="N535" location="' Antrenor (9)'!A1" display="Apasă și urcă în topul paginii!" xr:uid="{F26A2A2A-376D-4371-809A-23BB627C982C}"/>
    <hyperlink ref="N575" location="' Antrenor (9)'!A1" display="Apasă și urcă în topul paginii!" xr:uid="{65899115-007C-4949-B894-E7A8C42CCDF2}"/>
    <hyperlink ref="N615" location="' Antrenor (9)'!A1" display="Apasă și urcă în topul paginii!" xr:uid="{F6CAC51F-A4C2-4FB8-B519-66ED5682AACC}"/>
    <hyperlink ref="N655" location="' Antrenor (9)'!A1" display="Apasă și urcă în topul paginii!" xr:uid="{7E2A7280-EF02-4CE2-8339-B34F5F78B6B5}"/>
    <hyperlink ref="N695" location="' Antrenor (9)'!A1" display="Apasă și urcă în topul paginii!" xr:uid="{0A4FB6DA-850A-474A-9361-05DE47C96172}"/>
    <hyperlink ref="N735" location="' Antrenor (9)'!A1" display="Apasă și urcă în topul paginii!" xr:uid="{F931B2B1-B948-4B0E-9A1C-747FC0969ED0}"/>
    <hyperlink ref="N775" location="' Antrenor (9)'!A1" display="Apasă și urcă în topul paginii!" xr:uid="{0FC1B190-036F-4872-82CA-445CF2A83848}"/>
    <hyperlink ref="N814" location="' Antrenor (9)'!A1" display="Apasă și urcă în topul paginii!" xr:uid="{2B29D103-B090-44AB-A9F1-C86D4C2FEB93}"/>
    <hyperlink ref="N135" location="' Antrenor (9)'!A1" display="Apasă și urcă în topul paginii!" xr:uid="{88C65ED0-7A46-46B6-955D-DF42233A7F01}"/>
    <hyperlink ref="N2:O2" location="' Antrenor (9)'!A14" display="' Antrenor (9)'!A14" xr:uid="{11E1D6D3-F527-42A5-B42A-BF2BA7CB6F34}"/>
    <hyperlink ref="N3:O3" location="' Antrenor (9)'!A64" display="' Antrenor (9)'!A64" xr:uid="{EC690DDE-455F-4564-9A40-91CF15FBBD7D}"/>
    <hyperlink ref="P11:Q11" location="' Antrenor (9)'!A784" display="' Antrenor (9)'!A784" xr:uid="{CF8E7E5C-E025-4E15-9543-ED9CC8BC4E6D}"/>
    <hyperlink ref="T2" location="'Antrenor (1)'!A1" display="'Antrenor (1)'!A1" xr:uid="{305128C0-2E19-4847-8ABA-043874BAA793}"/>
    <hyperlink ref="T3" location="' Antrenor (2)'!A1" display="' Antrenor (2)'!A1" xr:uid="{A9F1098C-2FAA-4F13-9E4D-10BA95407FA6}"/>
    <hyperlink ref="T4" location="' Antrenor (3)'!A1" display="' Antrenor (3)'!A1" xr:uid="{2B491321-C394-4139-A3E6-793E268999A2}"/>
    <hyperlink ref="T5" location="' Antrenor (4)'!A1" display="' Antrenor (4)'!A1" xr:uid="{3DF7E209-4F59-4455-9D7F-B64902AB44F1}"/>
    <hyperlink ref="T6" location="' Antrenor (5)'!A1" display="' Antrenor (5)'!A1" xr:uid="{D8789B9B-A4AC-427E-8627-6D6FAD739431}"/>
    <hyperlink ref="T7" location="' Antrenor (6)'!A1" display="' Antrenor (6)'!A1" xr:uid="{90C47EA1-6292-4AC9-B992-8B13314CA25C}"/>
    <hyperlink ref="T8" location="' Antrenor (7)'!A1" display="' Antrenor (7)'!A1" xr:uid="{EFCE6EC2-CA9B-4859-9BCF-72FD756DAB6E}"/>
    <hyperlink ref="T9" location="' Antrenor (8)'!A1" display="' Antrenor (8)'!A1" xr:uid="{A2E77884-7A30-495D-A55B-9CAB584B7C08}"/>
    <hyperlink ref="T10" location="' Antrenor (9)'!A1" display="' Antrenor (9)'!A1" xr:uid="{252C70F4-427C-4C63-BC57-8F9A6A0E3517}"/>
    <hyperlink ref="T11" location="' Antrenor (10)'!A1" display="' Antrenor (10)'!A1" xr:uid="{87FDE19D-03AF-41A8-8B13-820510943F8E}"/>
    <hyperlink ref="U2" location="' Antrenor (11)'!A1" display="' Antrenor (11)'!A1" xr:uid="{92C439B0-DC8B-418B-85F8-C0139025C7D9}"/>
    <hyperlink ref="U3" location="' Antrenor (12)'!A1" display="' Antrenor (12)'!A1" xr:uid="{A7AFCC52-2EA1-4F4C-A508-F9907320A73E}"/>
    <hyperlink ref="U4" location="' Antrenor (13)'!A1" display="' Antrenor (13)'!A1" xr:uid="{F8163CC4-7EA5-4183-B4E2-A96ABDC40ACB}"/>
    <hyperlink ref="U5" location="' Antrenor (14)'!A1" display="' Antrenor (14)'!A1" xr:uid="{AEE73BF5-6637-4ED8-B437-0DB9AF0A5626}"/>
    <hyperlink ref="U6" location="' Antrenor (15)'!A1" display="' Antrenor (15)'!A1" xr:uid="{2559A6D3-3CAE-43C2-948D-7A6B18AAA342}"/>
    <hyperlink ref="U7" location="' Antrenor (16)'!A1" display="' Antrenor (16)'!A1" xr:uid="{17D2B161-D6F1-436B-A32A-2F021A5553E3}"/>
    <hyperlink ref="U8" location="' Antrenor (17)'!A1" display="' Antrenor (17)'!A1" xr:uid="{AE61ADB1-470A-42A3-A4A0-EB02C16B76A6}"/>
    <hyperlink ref="U9" location="' Antrenor (18)'!A1" display="' Antrenor (18)'!A1" xr:uid="{BA0A9332-CCE6-46FF-AD9A-BBBEEC9E71D0}"/>
    <hyperlink ref="U10" location="' Antrenor (19)'!A1" display="' Antrenor (19)'!A1" xr:uid="{2B8DD78B-52D2-4921-AAC5-25DCD0B7CB5A}"/>
    <hyperlink ref="U11" location="' Antrenor (20)'!A1" display="' Antrenor (20)'!A1" xr:uid="{7AC41E69-97D2-4605-8BCA-9DBFAEA94807}"/>
    <hyperlink ref="G1" location="Instructiuni!A1" display="AICI" xr:uid="{EF6FA838-3519-484A-8B99-FBB36A897798}"/>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F5268F11-53CE-4E74-8211-1D873841D59B}">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474A54DA-3FAB-4F9A-A4DB-DCB92758BE13}">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42728390-DFAD-401A-8B79-042FB3827A47}">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9E32B4DC-0141-45F0-B7B3-4D2AB83DB751}">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C968BCDB-016D-4C5E-B0AB-E6F80A31EEB9}">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2A48EC5A-6AB8-4DE7-90B2-E2AE25CCA6BA}">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C3BF9E8F-901D-453E-8FC0-E402ECF9869B}">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N108"/>
  <sheetViews>
    <sheetView topLeftCell="A25" workbookViewId="0">
      <selection activeCell="F31" sqref="F31"/>
    </sheetView>
  </sheetViews>
  <sheetFormatPr defaultRowHeight="14.4" x14ac:dyDescent="0.3"/>
  <cols>
    <col min="7" max="7" width="46.88671875" customWidth="1"/>
    <col min="14" max="14" width="12.5546875" customWidth="1"/>
  </cols>
  <sheetData>
    <row r="1" spans="1:14" ht="15" thickBot="1" x14ac:dyDescent="0.35">
      <c r="A1" t="s">
        <v>0</v>
      </c>
      <c r="C1" t="s">
        <v>16</v>
      </c>
      <c r="D1" t="s">
        <v>16</v>
      </c>
      <c r="E1" t="s">
        <v>5</v>
      </c>
      <c r="G1" s="16"/>
      <c r="L1" s="16" t="s">
        <v>126</v>
      </c>
    </row>
    <row r="2" spans="1:14" ht="29.4" thickBot="1" x14ac:dyDescent="0.35">
      <c r="A2" t="s">
        <v>125</v>
      </c>
      <c r="C2" t="s">
        <v>13</v>
      </c>
      <c r="D2" t="s">
        <v>13</v>
      </c>
      <c r="E2" t="s">
        <v>6</v>
      </c>
      <c r="G2" s="17"/>
      <c r="L2" s="17" t="s">
        <v>162</v>
      </c>
      <c r="N2" s="16" t="s">
        <v>167</v>
      </c>
    </row>
    <row r="3" spans="1:14" ht="29.4" thickBot="1" x14ac:dyDescent="0.35">
      <c r="A3" t="s">
        <v>1</v>
      </c>
      <c r="C3" t="s">
        <v>12</v>
      </c>
      <c r="D3" t="s">
        <v>12</v>
      </c>
      <c r="G3" s="17"/>
      <c r="L3" s="17" t="s">
        <v>173</v>
      </c>
      <c r="N3" s="17" t="s">
        <v>168</v>
      </c>
    </row>
    <row r="4" spans="1:14" ht="29.4" thickBot="1" x14ac:dyDescent="0.35">
      <c r="A4" t="s">
        <v>14</v>
      </c>
      <c r="D4" t="s">
        <v>17</v>
      </c>
      <c r="G4" s="17"/>
      <c r="L4" s="17" t="s">
        <v>163</v>
      </c>
      <c r="N4" s="17" t="s">
        <v>169</v>
      </c>
    </row>
    <row r="5" spans="1:14" ht="29.4" thickBot="1" x14ac:dyDescent="0.35">
      <c r="A5" t="s">
        <v>2</v>
      </c>
      <c r="D5" t="s">
        <v>11</v>
      </c>
      <c r="G5" s="17"/>
      <c r="L5" s="17" t="s">
        <v>165</v>
      </c>
      <c r="N5" s="17" t="s">
        <v>174</v>
      </c>
    </row>
    <row r="6" spans="1:14" ht="29.4" thickBot="1" x14ac:dyDescent="0.35">
      <c r="A6" t="s">
        <v>3</v>
      </c>
      <c r="D6" t="s">
        <v>18</v>
      </c>
      <c r="L6" s="17" t="s">
        <v>166</v>
      </c>
      <c r="N6" s="17" t="s">
        <v>170</v>
      </c>
    </row>
    <row r="7" spans="1:14" ht="15.6" thickTop="1" thickBot="1" x14ac:dyDescent="0.35">
      <c r="A7" t="s">
        <v>4</v>
      </c>
      <c r="G7" s="18"/>
      <c r="I7" s="21" t="s">
        <v>128</v>
      </c>
      <c r="L7" s="17" t="s">
        <v>164</v>
      </c>
      <c r="N7" s="17" t="s">
        <v>171</v>
      </c>
    </row>
    <row r="8" spans="1:14" ht="30" thickTop="1" thickBot="1" x14ac:dyDescent="0.35">
      <c r="A8" t="s">
        <v>15</v>
      </c>
      <c r="D8" s="33"/>
      <c r="G8" s="19"/>
      <c r="I8" s="21" t="s">
        <v>129</v>
      </c>
      <c r="L8" s="17" t="s">
        <v>127</v>
      </c>
      <c r="N8" s="17" t="s">
        <v>172</v>
      </c>
    </row>
    <row r="9" spans="1:14" ht="30" thickTop="1" thickBot="1" x14ac:dyDescent="0.35">
      <c r="G9" s="17"/>
      <c r="I9" s="21" t="s">
        <v>130</v>
      </c>
      <c r="N9" s="17" t="s">
        <v>175</v>
      </c>
    </row>
    <row r="10" spans="1:14" ht="15" thickBot="1" x14ac:dyDescent="0.35">
      <c r="G10" s="17"/>
      <c r="I10" s="21" t="s">
        <v>131</v>
      </c>
    </row>
    <row r="11" spans="1:14" ht="15" thickBot="1" x14ac:dyDescent="0.35">
      <c r="G11" s="19"/>
      <c r="I11" s="21" t="s">
        <v>132</v>
      </c>
    </row>
    <row r="12" spans="1:14" ht="15.6" thickTop="1" thickBot="1" x14ac:dyDescent="0.35">
      <c r="A12" s="7" t="s">
        <v>32</v>
      </c>
      <c r="G12" s="17"/>
      <c r="I12" s="21" t="s">
        <v>133</v>
      </c>
    </row>
    <row r="13" spans="1:14" ht="15" thickBot="1" x14ac:dyDescent="0.35">
      <c r="A13" s="8" t="s">
        <v>33</v>
      </c>
      <c r="G13" s="17"/>
      <c r="I13" s="21" t="s">
        <v>134</v>
      </c>
    </row>
    <row r="14" spans="1:14" ht="15" thickBot="1" x14ac:dyDescent="0.35">
      <c r="A14" s="8" t="s">
        <v>34</v>
      </c>
      <c r="G14" s="368"/>
      <c r="I14" s="21" t="s">
        <v>135</v>
      </c>
    </row>
    <row r="15" spans="1:14" ht="15" thickBot="1" x14ac:dyDescent="0.35">
      <c r="A15" s="9" t="s">
        <v>35</v>
      </c>
      <c r="G15" s="369"/>
      <c r="I15" s="21" t="s">
        <v>140</v>
      </c>
    </row>
    <row r="16" spans="1:14" ht="15" thickBot="1" x14ac:dyDescent="0.35">
      <c r="A16" s="10" t="s">
        <v>36</v>
      </c>
      <c r="G16" s="17"/>
      <c r="I16" s="21" t="s">
        <v>185</v>
      </c>
    </row>
    <row r="17" spans="1:9" ht="15" thickBot="1" x14ac:dyDescent="0.35">
      <c r="A17" s="9" t="s">
        <v>37</v>
      </c>
      <c r="G17" s="368"/>
      <c r="I17" s="21" t="s">
        <v>136</v>
      </c>
    </row>
    <row r="18" spans="1:9" ht="15" thickBot="1" x14ac:dyDescent="0.35">
      <c r="A18" s="9" t="s">
        <v>38</v>
      </c>
      <c r="G18" s="369"/>
      <c r="I18" s="21" t="s">
        <v>137</v>
      </c>
    </row>
    <row r="19" spans="1:9" ht="15" thickBot="1" x14ac:dyDescent="0.35">
      <c r="A19" s="9" t="s">
        <v>39</v>
      </c>
      <c r="G19" s="19"/>
      <c r="I19" s="21" t="s">
        <v>184</v>
      </c>
    </row>
    <row r="20" spans="1:9" ht="15.6" thickTop="1" thickBot="1" x14ac:dyDescent="0.35">
      <c r="A20" s="9" t="s">
        <v>40</v>
      </c>
      <c r="G20" s="20"/>
      <c r="I20" s="21" t="s">
        <v>138</v>
      </c>
    </row>
    <row r="21" spans="1:9" ht="15" thickBot="1" x14ac:dyDescent="0.35">
      <c r="A21" s="9" t="s">
        <v>41</v>
      </c>
      <c r="G21" s="370"/>
      <c r="I21" s="21" t="s">
        <v>139</v>
      </c>
    </row>
    <row r="22" spans="1:9" ht="15" thickBot="1" x14ac:dyDescent="0.35">
      <c r="A22" s="9" t="s">
        <v>42</v>
      </c>
      <c r="G22" s="370"/>
      <c r="I22" s="21" t="s">
        <v>141</v>
      </c>
    </row>
    <row r="23" spans="1:9" ht="15" thickBot="1" x14ac:dyDescent="0.35">
      <c r="A23" s="9" t="s">
        <v>43</v>
      </c>
      <c r="G23" s="370"/>
      <c r="I23" s="21" t="s">
        <v>183</v>
      </c>
    </row>
    <row r="24" spans="1:9" ht="15" thickBot="1" x14ac:dyDescent="0.35">
      <c r="A24" s="9" t="s">
        <v>44</v>
      </c>
      <c r="G24" s="370"/>
      <c r="I24" s="21"/>
    </row>
    <row r="25" spans="1:9" ht="15" thickBot="1" x14ac:dyDescent="0.35">
      <c r="A25" s="9" t="s">
        <v>45</v>
      </c>
      <c r="G25" s="369"/>
    </row>
    <row r="26" spans="1:9" ht="15" thickBot="1" x14ac:dyDescent="0.35">
      <c r="A26" s="9" t="s">
        <v>46</v>
      </c>
      <c r="G26" s="17"/>
    </row>
    <row r="27" spans="1:9" ht="15" thickBot="1" x14ac:dyDescent="0.35">
      <c r="A27" s="9" t="s">
        <v>47</v>
      </c>
      <c r="G27" s="17"/>
    </row>
    <row r="28" spans="1:9" ht="15" thickBot="1" x14ac:dyDescent="0.35">
      <c r="A28" s="9" t="s">
        <v>48</v>
      </c>
    </row>
    <row r="29" spans="1:9" ht="15" thickBot="1" x14ac:dyDescent="0.35">
      <c r="A29" s="9" t="s">
        <v>49</v>
      </c>
    </row>
    <row r="30" spans="1:9" ht="15" thickBot="1" x14ac:dyDescent="0.35">
      <c r="A30" s="9" t="s">
        <v>50</v>
      </c>
    </row>
    <row r="31" spans="1:9" ht="15" thickBot="1" x14ac:dyDescent="0.35">
      <c r="A31" s="9" t="s">
        <v>51</v>
      </c>
    </row>
    <row r="32" spans="1:9" ht="15" thickBot="1" x14ac:dyDescent="0.35">
      <c r="A32" s="9" t="s">
        <v>52</v>
      </c>
    </row>
    <row r="33" spans="1:1" ht="15" thickBot="1" x14ac:dyDescent="0.35">
      <c r="A33" s="9" t="s">
        <v>53</v>
      </c>
    </row>
    <row r="34" spans="1:1" ht="15" thickBot="1" x14ac:dyDescent="0.35">
      <c r="A34" s="9" t="s">
        <v>54</v>
      </c>
    </row>
    <row r="35" spans="1:1" ht="15" thickBot="1" x14ac:dyDescent="0.35">
      <c r="A35" s="9" t="s">
        <v>55</v>
      </c>
    </row>
    <row r="36" spans="1:1" ht="15" thickBot="1" x14ac:dyDescent="0.35">
      <c r="A36" s="9" t="s">
        <v>56</v>
      </c>
    </row>
    <row r="37" spans="1:1" ht="15" thickBot="1" x14ac:dyDescent="0.35">
      <c r="A37" s="9" t="s">
        <v>57</v>
      </c>
    </row>
    <row r="38" spans="1:1" ht="15" thickBot="1" x14ac:dyDescent="0.35">
      <c r="A38" s="9" t="s">
        <v>58</v>
      </c>
    </row>
    <row r="39" spans="1:1" ht="15" thickBot="1" x14ac:dyDescent="0.35">
      <c r="A39" s="9" t="s">
        <v>59</v>
      </c>
    </row>
    <row r="40" spans="1:1" ht="15" thickBot="1" x14ac:dyDescent="0.35">
      <c r="A40" s="9" t="s">
        <v>60</v>
      </c>
    </row>
    <row r="41" spans="1:1" ht="15" thickBot="1" x14ac:dyDescent="0.35">
      <c r="A41" s="9" t="s">
        <v>61</v>
      </c>
    </row>
    <row r="42" spans="1:1" ht="15" thickBot="1" x14ac:dyDescent="0.35">
      <c r="A42" s="9" t="s">
        <v>62</v>
      </c>
    </row>
    <row r="43" spans="1:1" ht="15" thickBot="1" x14ac:dyDescent="0.35">
      <c r="A43" s="9" t="s">
        <v>195</v>
      </c>
    </row>
    <row r="44" spans="1:1" ht="15" thickBot="1" x14ac:dyDescent="0.35">
      <c r="A44" s="9" t="s">
        <v>197</v>
      </c>
    </row>
    <row r="45" spans="1:1" ht="15" thickBot="1" x14ac:dyDescent="0.35">
      <c r="A45" s="9" t="s">
        <v>63</v>
      </c>
    </row>
    <row r="46" spans="1:1" ht="15" thickBot="1" x14ac:dyDescent="0.35">
      <c r="A46" s="9" t="s">
        <v>64</v>
      </c>
    </row>
    <row r="47" spans="1:1" ht="15" thickBot="1" x14ac:dyDescent="0.35">
      <c r="A47" s="9" t="s">
        <v>65</v>
      </c>
    </row>
    <row r="48" spans="1:1" ht="15" thickBot="1" x14ac:dyDescent="0.35">
      <c r="A48" s="9" t="s">
        <v>66</v>
      </c>
    </row>
    <row r="49" spans="1:1" ht="15" thickBot="1" x14ac:dyDescent="0.35">
      <c r="A49" s="9" t="s">
        <v>67</v>
      </c>
    </row>
    <row r="50" spans="1:1" ht="15" thickBot="1" x14ac:dyDescent="0.35">
      <c r="A50" s="9" t="s">
        <v>68</v>
      </c>
    </row>
    <row r="51" spans="1:1" ht="15" thickBot="1" x14ac:dyDescent="0.35">
      <c r="A51" s="9" t="s">
        <v>69</v>
      </c>
    </row>
    <row r="52" spans="1:1" ht="15" thickBot="1" x14ac:dyDescent="0.35">
      <c r="A52" s="9" t="s">
        <v>70</v>
      </c>
    </row>
    <row r="53" spans="1:1" ht="15" thickBot="1" x14ac:dyDescent="0.35">
      <c r="A53" s="9" t="s">
        <v>71</v>
      </c>
    </row>
    <row r="54" spans="1:1" ht="15" thickBot="1" x14ac:dyDescent="0.35">
      <c r="A54" s="9" t="s">
        <v>72</v>
      </c>
    </row>
    <row r="55" spans="1:1" ht="15" thickBot="1" x14ac:dyDescent="0.35">
      <c r="A55" s="9" t="s">
        <v>73</v>
      </c>
    </row>
    <row r="56" spans="1:1" ht="15" thickBot="1" x14ac:dyDescent="0.35">
      <c r="A56" s="9" t="s">
        <v>74</v>
      </c>
    </row>
    <row r="57" spans="1:1" ht="15" thickBot="1" x14ac:dyDescent="0.35">
      <c r="A57" s="9" t="s">
        <v>75</v>
      </c>
    </row>
    <row r="58" spans="1:1" ht="15" thickBot="1" x14ac:dyDescent="0.35">
      <c r="A58" s="9" t="s">
        <v>76</v>
      </c>
    </row>
    <row r="59" spans="1:1" ht="15" thickBot="1" x14ac:dyDescent="0.35">
      <c r="A59" s="9" t="s">
        <v>77</v>
      </c>
    </row>
    <row r="60" spans="1:1" ht="15" thickBot="1" x14ac:dyDescent="0.35">
      <c r="A60" s="9" t="s">
        <v>78</v>
      </c>
    </row>
    <row r="61" spans="1:1" ht="15" thickBot="1" x14ac:dyDescent="0.35">
      <c r="A61" s="9" t="s">
        <v>196</v>
      </c>
    </row>
    <row r="62" spans="1:1" ht="15" thickBot="1" x14ac:dyDescent="0.35">
      <c r="A62" s="9" t="s">
        <v>79</v>
      </c>
    </row>
    <row r="63" spans="1:1" ht="15" thickBot="1" x14ac:dyDescent="0.35">
      <c r="A63" s="9" t="s">
        <v>80</v>
      </c>
    </row>
    <row r="64" spans="1:1" ht="15" thickBot="1" x14ac:dyDescent="0.35">
      <c r="A64" s="9" t="s">
        <v>81</v>
      </c>
    </row>
    <row r="65" spans="1:1" ht="15" thickBot="1" x14ac:dyDescent="0.35">
      <c r="A65" s="9" t="s">
        <v>82</v>
      </c>
    </row>
    <row r="66" spans="1:1" ht="15" thickBot="1" x14ac:dyDescent="0.35">
      <c r="A66" s="9" t="s">
        <v>83</v>
      </c>
    </row>
    <row r="67" spans="1:1" ht="15" thickBot="1" x14ac:dyDescent="0.35">
      <c r="A67" s="9" t="s">
        <v>84</v>
      </c>
    </row>
    <row r="68" spans="1:1" ht="15" thickBot="1" x14ac:dyDescent="0.35">
      <c r="A68" s="9" t="s">
        <v>85</v>
      </c>
    </row>
    <row r="69" spans="1:1" ht="15" thickBot="1" x14ac:dyDescent="0.35">
      <c r="A69" s="9" t="s">
        <v>86</v>
      </c>
    </row>
    <row r="70" spans="1:1" ht="15" thickBot="1" x14ac:dyDescent="0.35">
      <c r="A70" s="9" t="s">
        <v>87</v>
      </c>
    </row>
    <row r="71" spans="1:1" ht="15" thickBot="1" x14ac:dyDescent="0.35">
      <c r="A71" s="9" t="s">
        <v>88</v>
      </c>
    </row>
    <row r="72" spans="1:1" ht="15" thickBot="1" x14ac:dyDescent="0.35">
      <c r="A72" s="9" t="s">
        <v>89</v>
      </c>
    </row>
    <row r="73" spans="1:1" ht="15" thickBot="1" x14ac:dyDescent="0.35">
      <c r="A73" s="9" t="s">
        <v>90</v>
      </c>
    </row>
    <row r="74" spans="1:1" ht="15" thickBot="1" x14ac:dyDescent="0.35">
      <c r="A74" s="9" t="s">
        <v>91</v>
      </c>
    </row>
    <row r="75" spans="1:1" ht="15" thickBot="1" x14ac:dyDescent="0.35">
      <c r="A75" s="9" t="s">
        <v>92</v>
      </c>
    </row>
    <row r="76" spans="1:1" ht="15" thickBot="1" x14ac:dyDescent="0.35">
      <c r="A76" s="9" t="s">
        <v>93</v>
      </c>
    </row>
    <row r="77" spans="1:1" ht="15" thickBot="1" x14ac:dyDescent="0.35">
      <c r="A77" s="9" t="s">
        <v>94</v>
      </c>
    </row>
    <row r="78" spans="1:1" ht="15" thickBot="1" x14ac:dyDescent="0.35">
      <c r="A78" s="11" t="s">
        <v>95</v>
      </c>
    </row>
    <row r="79" spans="1:1" ht="15" thickBot="1" x14ac:dyDescent="0.35">
      <c r="A79" s="9" t="s">
        <v>96</v>
      </c>
    </row>
    <row r="80" spans="1:1" ht="15" thickBot="1" x14ac:dyDescent="0.35">
      <c r="A80" s="9" t="s">
        <v>97</v>
      </c>
    </row>
    <row r="81" spans="1:1" ht="15" thickBot="1" x14ac:dyDescent="0.35">
      <c r="A81" s="9" t="s">
        <v>98</v>
      </c>
    </row>
    <row r="82" spans="1:1" ht="15" thickBot="1" x14ac:dyDescent="0.35">
      <c r="A82" s="11" t="s">
        <v>99</v>
      </c>
    </row>
    <row r="83" spans="1:1" ht="15" thickBot="1" x14ac:dyDescent="0.35">
      <c r="A83" s="9" t="s">
        <v>100</v>
      </c>
    </row>
    <row r="84" spans="1:1" ht="15" thickBot="1" x14ac:dyDescent="0.35">
      <c r="A84" s="9" t="s">
        <v>101</v>
      </c>
    </row>
    <row r="85" spans="1:1" ht="15" thickBot="1" x14ac:dyDescent="0.35">
      <c r="A85" s="9" t="s">
        <v>102</v>
      </c>
    </row>
    <row r="86" spans="1:1" ht="15" thickBot="1" x14ac:dyDescent="0.35">
      <c r="A86" s="9" t="s">
        <v>103</v>
      </c>
    </row>
    <row r="87" spans="1:1" ht="15" thickBot="1" x14ac:dyDescent="0.35">
      <c r="A87" s="9" t="s">
        <v>104</v>
      </c>
    </row>
    <row r="88" spans="1:1" ht="15" thickBot="1" x14ac:dyDescent="0.35">
      <c r="A88" s="12" t="s">
        <v>105</v>
      </c>
    </row>
    <row r="89" spans="1:1" ht="15" thickBot="1" x14ac:dyDescent="0.35">
      <c r="A89" s="9" t="s">
        <v>106</v>
      </c>
    </row>
    <row r="90" spans="1:1" ht="15" thickBot="1" x14ac:dyDescent="0.35">
      <c r="A90" s="13" t="s">
        <v>107</v>
      </c>
    </row>
    <row r="91" spans="1:1" ht="15" thickBot="1" x14ac:dyDescent="0.35">
      <c r="A91" s="13" t="s">
        <v>108</v>
      </c>
    </row>
    <row r="92" spans="1:1" ht="15" thickBot="1" x14ac:dyDescent="0.35">
      <c r="A92" s="9" t="s">
        <v>109</v>
      </c>
    </row>
    <row r="93" spans="1:1" ht="15" thickBot="1" x14ac:dyDescent="0.35">
      <c r="A93" s="9" t="s">
        <v>110</v>
      </c>
    </row>
    <row r="94" spans="1:1" ht="15" thickBot="1" x14ac:dyDescent="0.35">
      <c r="A94" s="9" t="s">
        <v>111</v>
      </c>
    </row>
    <row r="95" spans="1:1" ht="15" thickBot="1" x14ac:dyDescent="0.35">
      <c r="A95" s="9" t="s">
        <v>112</v>
      </c>
    </row>
    <row r="96" spans="1:1" ht="15" thickBot="1" x14ac:dyDescent="0.35">
      <c r="A96" s="9" t="s">
        <v>113</v>
      </c>
    </row>
    <row r="97" spans="1:1" ht="15" thickBot="1" x14ac:dyDescent="0.35">
      <c r="A97" s="9" t="s">
        <v>114</v>
      </c>
    </row>
    <row r="98" spans="1:1" ht="15" thickBot="1" x14ac:dyDescent="0.35">
      <c r="A98" s="9" t="s">
        <v>115</v>
      </c>
    </row>
    <row r="99" spans="1:1" ht="15" thickBot="1" x14ac:dyDescent="0.35">
      <c r="A99" s="9" t="s">
        <v>116</v>
      </c>
    </row>
    <row r="100" spans="1:1" ht="15" thickBot="1" x14ac:dyDescent="0.35">
      <c r="A100" s="11" t="s">
        <v>117</v>
      </c>
    </row>
    <row r="101" spans="1:1" ht="15" thickBot="1" x14ac:dyDescent="0.35">
      <c r="A101" s="9" t="s">
        <v>27</v>
      </c>
    </row>
    <row r="102" spans="1:1" ht="15" thickBot="1" x14ac:dyDescent="0.35">
      <c r="A102" s="9" t="s">
        <v>118</v>
      </c>
    </row>
    <row r="103" spans="1:1" ht="15" thickBot="1" x14ac:dyDescent="0.35">
      <c r="A103" s="9" t="s">
        <v>119</v>
      </c>
    </row>
    <row r="104" spans="1:1" ht="15" thickBot="1" x14ac:dyDescent="0.35">
      <c r="A104" s="9" t="s">
        <v>120</v>
      </c>
    </row>
    <row r="105" spans="1:1" ht="15" thickBot="1" x14ac:dyDescent="0.35">
      <c r="A105" s="9" t="s">
        <v>121</v>
      </c>
    </row>
    <row r="106" spans="1:1" ht="15" thickBot="1" x14ac:dyDescent="0.35">
      <c r="A106" s="14" t="s">
        <v>122</v>
      </c>
    </row>
    <row r="107" spans="1:1" ht="15" thickBot="1" x14ac:dyDescent="0.35">
      <c r="A107" s="14" t="s">
        <v>123</v>
      </c>
    </row>
    <row r="108" spans="1:1" ht="15" thickBot="1" x14ac:dyDescent="0.35">
      <c r="A108" s="9" t="s">
        <v>124</v>
      </c>
    </row>
  </sheetData>
  <customSheetViews>
    <customSheetView guid="{8EDA503C-1DAB-48B4-86A4-75A9B452B71B}" state="hidden" topLeftCell="A25">
      <selection activeCell="F31" sqref="F31"/>
      <pageMargins left="0.7" right="0.7" top="0.75" bottom="0.75" header="0.3" footer="0.3"/>
      <pageSetup orientation="portrait" r:id="rId1"/>
    </customSheetView>
  </customSheetViews>
  <mergeCells count="3">
    <mergeCell ref="G14:G15"/>
    <mergeCell ref="G17:G18"/>
    <mergeCell ref="G21:G25"/>
  </mergeCell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0A7E-173B-4B60-8B1E-960023D2DAB6}">
  <sheetPr codeName="Sheet20"/>
  <dimension ref="A1:H24"/>
  <sheetViews>
    <sheetView showGridLines="0" workbookViewId="0">
      <selection activeCell="H5" sqref="H5"/>
    </sheetView>
  </sheetViews>
  <sheetFormatPr defaultRowHeight="14.4" x14ac:dyDescent="0.3"/>
  <cols>
    <col min="1" max="1" width="6.109375" customWidth="1"/>
    <col min="2" max="2" width="26" customWidth="1"/>
    <col min="4" max="4" width="9.6640625" customWidth="1"/>
    <col min="5" max="5" width="11.109375" customWidth="1"/>
    <col min="6" max="6" width="10.33203125" customWidth="1"/>
  </cols>
  <sheetData>
    <row r="1" spans="1:8" x14ac:dyDescent="0.3">
      <c r="B1">
        <f ca="1">' Antrenor (9)'!H11</f>
        <v>2024</v>
      </c>
      <c r="C1" s="259" t="str">
        <f>'Antrenor (1)'!D3</f>
        <v>CS</v>
      </c>
      <c r="D1" s="259" t="e">
        <f>'Antrenor (1)'!#REF!</f>
        <v>#REF!</v>
      </c>
      <c r="E1" s="259" t="e">
        <f>'Antrenor (1)'!#REF!</f>
        <v>#REF!</v>
      </c>
    </row>
    <row r="2" spans="1:8" ht="15" thickBot="1" x14ac:dyDescent="0.35">
      <c r="B2" t="s">
        <v>154</v>
      </c>
      <c r="C2" s="497">
        <f>' Antrenor (9)'!A6</f>
        <v>0</v>
      </c>
      <c r="D2" s="497"/>
      <c r="E2" s="497"/>
    </row>
    <row r="3" spans="1:8" ht="55.2" x14ac:dyDescent="0.3">
      <c r="A3" s="45" t="s">
        <v>153</v>
      </c>
      <c r="B3" s="45" t="s">
        <v>147</v>
      </c>
      <c r="C3" s="46" t="s">
        <v>148</v>
      </c>
      <c r="D3" s="46" t="s">
        <v>192</v>
      </c>
      <c r="E3" s="106" t="s">
        <v>149</v>
      </c>
      <c r="F3" s="109" t="s">
        <v>214</v>
      </c>
    </row>
    <row r="4" spans="1:8" x14ac:dyDescent="0.3">
      <c r="A4" s="47">
        <v>1</v>
      </c>
      <c r="B4" s="47">
        <f>' Antrenor (9)'!B14</f>
        <v>0</v>
      </c>
      <c r="C4" s="48">
        <f>' Antrenor (9)'!M34</f>
        <v>0</v>
      </c>
      <c r="D4" s="48">
        <f>' Antrenor (9)'!M51</f>
        <v>0</v>
      </c>
      <c r="E4" s="116">
        <f t="shared" ref="E4:E23" si="0">C4+D4</f>
        <v>0</v>
      </c>
      <c r="F4" s="107">
        <f>RANK(E4,E4:E23)</f>
        <v>1</v>
      </c>
    </row>
    <row r="5" spans="1:8" x14ac:dyDescent="0.3">
      <c r="A5" s="47">
        <v>2</v>
      </c>
      <c r="B5" s="47">
        <f>' Antrenor (9)'!B54</f>
        <v>0</v>
      </c>
      <c r="C5" s="48">
        <f>' Antrenor (9)'!M74</f>
        <v>0</v>
      </c>
      <c r="D5" s="48">
        <f>' Antrenor (9)'!M91</f>
        <v>0</v>
      </c>
      <c r="E5" s="116">
        <f t="shared" si="0"/>
        <v>0</v>
      </c>
      <c r="F5" s="107">
        <f>RANK(E5,E4:E23)</f>
        <v>1</v>
      </c>
      <c r="H5" s="65" t="s">
        <v>209</v>
      </c>
    </row>
    <row r="6" spans="1:8" x14ac:dyDescent="0.3">
      <c r="A6" s="47">
        <v>3</v>
      </c>
      <c r="B6" s="47">
        <f>' Antrenor (9)'!B94</f>
        <v>0</v>
      </c>
      <c r="C6" s="48">
        <f>' Antrenor (9)'!M114</f>
        <v>0</v>
      </c>
      <c r="D6" s="48">
        <f>' Antrenor (9)'!M131</f>
        <v>0</v>
      </c>
      <c r="E6" s="116">
        <f t="shared" si="0"/>
        <v>0</v>
      </c>
      <c r="F6" s="107">
        <f>RANK(E6,E4:E23)</f>
        <v>1</v>
      </c>
    </row>
    <row r="7" spans="1:8" x14ac:dyDescent="0.3">
      <c r="A7" s="47">
        <v>4</v>
      </c>
      <c r="B7" s="47">
        <f>' Antrenor (9)'!B134</f>
        <v>0</v>
      </c>
      <c r="C7" s="48">
        <f>' Antrenor (9)'!M154</f>
        <v>0</v>
      </c>
      <c r="D7" s="48">
        <f>' Antrenor (9)'!M171</f>
        <v>0</v>
      </c>
      <c r="E7" s="116">
        <f t="shared" si="0"/>
        <v>0</v>
      </c>
      <c r="F7" s="107">
        <f>RANK(E7,E4:E23)</f>
        <v>1</v>
      </c>
    </row>
    <row r="8" spans="1:8" x14ac:dyDescent="0.3">
      <c r="A8" s="47">
        <v>5</v>
      </c>
      <c r="B8" s="47">
        <f>' Antrenor (9)'!B174</f>
        <v>0</v>
      </c>
      <c r="C8" s="48">
        <f>' Antrenor (9)'!M194</f>
        <v>0</v>
      </c>
      <c r="D8" s="48">
        <f>' Antrenor (9)'!M211</f>
        <v>0</v>
      </c>
      <c r="E8" s="116">
        <f t="shared" si="0"/>
        <v>0</v>
      </c>
      <c r="F8" s="107">
        <f>RANK(E8,E4:E23)</f>
        <v>1</v>
      </c>
    </row>
    <row r="9" spans="1:8" x14ac:dyDescent="0.3">
      <c r="A9" s="47">
        <v>6</v>
      </c>
      <c r="B9" s="47">
        <f>' Antrenor (9)'!B214</f>
        <v>0</v>
      </c>
      <c r="C9" s="48">
        <f>' Antrenor (9)'!M234</f>
        <v>0</v>
      </c>
      <c r="D9" s="48">
        <f>' Antrenor (9)'!M251</f>
        <v>0</v>
      </c>
      <c r="E9" s="116">
        <f t="shared" si="0"/>
        <v>0</v>
      </c>
      <c r="F9" s="107">
        <f>RANK(E9,E4:E23)</f>
        <v>1</v>
      </c>
    </row>
    <row r="10" spans="1:8" x14ac:dyDescent="0.3">
      <c r="A10" s="47">
        <v>7</v>
      </c>
      <c r="B10" s="47">
        <f>' Antrenor (9)'!B254</f>
        <v>0</v>
      </c>
      <c r="C10" s="48">
        <f>' Antrenor (9)'!M274</f>
        <v>0</v>
      </c>
      <c r="D10" s="48">
        <f>' Antrenor (9)'!M291</f>
        <v>0</v>
      </c>
      <c r="E10" s="116">
        <f t="shared" si="0"/>
        <v>0</v>
      </c>
      <c r="F10" s="107">
        <f>RANK(E10,E4:E23)</f>
        <v>1</v>
      </c>
    </row>
    <row r="11" spans="1:8" x14ac:dyDescent="0.3">
      <c r="A11" s="47">
        <v>8</v>
      </c>
      <c r="B11" s="47">
        <f>' Antrenor (9)'!B294</f>
        <v>0</v>
      </c>
      <c r="C11" s="48">
        <f>' Antrenor (9)'!M314</f>
        <v>0</v>
      </c>
      <c r="D11" s="48">
        <f>' Antrenor (9)'!M331</f>
        <v>0</v>
      </c>
      <c r="E11" s="116">
        <f t="shared" si="0"/>
        <v>0</v>
      </c>
      <c r="F11" s="107">
        <f>RANK(E11,E4:E23)</f>
        <v>1</v>
      </c>
    </row>
    <row r="12" spans="1:8" x14ac:dyDescent="0.3">
      <c r="A12" s="47">
        <v>9</v>
      </c>
      <c r="B12" s="47">
        <f>' Antrenor (9)'!B334</f>
        <v>0</v>
      </c>
      <c r="C12" s="48">
        <f>' Antrenor (9)'!M354</f>
        <v>0</v>
      </c>
      <c r="D12" s="48">
        <f>' Antrenor (9)'!M371</f>
        <v>0</v>
      </c>
      <c r="E12" s="116">
        <f t="shared" si="0"/>
        <v>0</v>
      </c>
      <c r="F12" s="107">
        <f>RANK(E12,E4:E23)</f>
        <v>1</v>
      </c>
    </row>
    <row r="13" spans="1:8" x14ac:dyDescent="0.3">
      <c r="A13" s="47">
        <v>10</v>
      </c>
      <c r="B13" s="47">
        <f>' Antrenor (9)'!B374</f>
        <v>0</v>
      </c>
      <c r="C13" s="48">
        <f>' Antrenor (9)'!M394</f>
        <v>0</v>
      </c>
      <c r="D13" s="48">
        <f>' Antrenor (9)'!M411</f>
        <v>0</v>
      </c>
      <c r="E13" s="116">
        <f t="shared" si="0"/>
        <v>0</v>
      </c>
      <c r="F13" s="107">
        <f>RANK(E13,E4:E23)</f>
        <v>1</v>
      </c>
    </row>
    <row r="14" spans="1:8" x14ac:dyDescent="0.3">
      <c r="A14" s="47">
        <v>11</v>
      </c>
      <c r="B14" s="47">
        <f>' Antrenor (9)'!B414</f>
        <v>0</v>
      </c>
      <c r="C14" s="48">
        <f>' Antrenor (9)'!M434</f>
        <v>0</v>
      </c>
      <c r="D14" s="48">
        <f>' Antrenor (9)'!M451</f>
        <v>0</v>
      </c>
      <c r="E14" s="116">
        <f t="shared" si="0"/>
        <v>0</v>
      </c>
      <c r="F14" s="107">
        <f>RANK(E14,E4:E23)</f>
        <v>1</v>
      </c>
    </row>
    <row r="15" spans="1:8" x14ac:dyDescent="0.3">
      <c r="A15" s="47">
        <v>12</v>
      </c>
      <c r="B15" s="47">
        <f>' Antrenor (9)'!B454</f>
        <v>0</v>
      </c>
      <c r="C15" s="48">
        <f>' Antrenor (9)'!M474</f>
        <v>0</v>
      </c>
      <c r="D15" s="48">
        <f>' Antrenor (9)'!M491</f>
        <v>0</v>
      </c>
      <c r="E15" s="116">
        <f t="shared" si="0"/>
        <v>0</v>
      </c>
      <c r="F15" s="107">
        <f>RANK(E15,E4:E23)</f>
        <v>1</v>
      </c>
    </row>
    <row r="16" spans="1:8" x14ac:dyDescent="0.3">
      <c r="A16" s="47">
        <v>13</v>
      </c>
      <c r="B16" s="47">
        <f>' Antrenor (9)'!B494</f>
        <v>0</v>
      </c>
      <c r="C16" s="48">
        <f>' Antrenor (9)'!M514</f>
        <v>0</v>
      </c>
      <c r="D16" s="48">
        <f>' Antrenor (9)'!M531</f>
        <v>0</v>
      </c>
      <c r="E16" s="116">
        <f t="shared" si="0"/>
        <v>0</v>
      </c>
      <c r="F16" s="107">
        <f>RANK(E16,E4:E23)</f>
        <v>1</v>
      </c>
    </row>
    <row r="17" spans="1:6" x14ac:dyDescent="0.3">
      <c r="A17" s="47">
        <v>14</v>
      </c>
      <c r="B17" s="47">
        <f>' Antrenor (9)'!B534</f>
        <v>0</v>
      </c>
      <c r="C17" s="48">
        <f>' Antrenor (9)'!M554</f>
        <v>0</v>
      </c>
      <c r="D17" s="48">
        <f>' Antrenor (9)'!M571</f>
        <v>0</v>
      </c>
      <c r="E17" s="116">
        <f t="shared" si="0"/>
        <v>0</v>
      </c>
      <c r="F17" s="107">
        <f>RANK(E17,E4:E23)</f>
        <v>1</v>
      </c>
    </row>
    <row r="18" spans="1:6" x14ac:dyDescent="0.3">
      <c r="A18" s="47">
        <v>15</v>
      </c>
      <c r="B18" s="47">
        <f>' Antrenor (9)'!B574</f>
        <v>0</v>
      </c>
      <c r="C18" s="48">
        <f>' Antrenor (9)'!M594</f>
        <v>0</v>
      </c>
      <c r="D18" s="48">
        <f>' Antrenor (9)'!M611</f>
        <v>0</v>
      </c>
      <c r="E18" s="116">
        <f t="shared" si="0"/>
        <v>0</v>
      </c>
      <c r="F18" s="107">
        <f>RANK(E18,E4:E23)</f>
        <v>1</v>
      </c>
    </row>
    <row r="19" spans="1:6" x14ac:dyDescent="0.3">
      <c r="A19" s="47">
        <v>16</v>
      </c>
      <c r="B19" s="47">
        <f>' Antrenor (9)'!B614</f>
        <v>0</v>
      </c>
      <c r="C19" s="48">
        <f>' Antrenor (9)'!M634</f>
        <v>0</v>
      </c>
      <c r="D19" s="48">
        <f>' Antrenor (9)'!M651</f>
        <v>0</v>
      </c>
      <c r="E19" s="116">
        <f t="shared" si="0"/>
        <v>0</v>
      </c>
      <c r="F19" s="107">
        <f>RANK(E19,E4:E23)</f>
        <v>1</v>
      </c>
    </row>
    <row r="20" spans="1:6" x14ac:dyDescent="0.3">
      <c r="A20" s="47">
        <v>17</v>
      </c>
      <c r="B20" s="47">
        <f>' Antrenor (9)'!B654</f>
        <v>0</v>
      </c>
      <c r="C20" s="48">
        <f>' Antrenor (9)'!M674</f>
        <v>0</v>
      </c>
      <c r="D20" s="48">
        <f>' Antrenor (9)'!M691</f>
        <v>0</v>
      </c>
      <c r="E20" s="116">
        <f t="shared" si="0"/>
        <v>0</v>
      </c>
      <c r="F20" s="107">
        <f>RANK(E20,E4:E23)</f>
        <v>1</v>
      </c>
    </row>
    <row r="21" spans="1:6" x14ac:dyDescent="0.3">
      <c r="A21" s="47">
        <v>18</v>
      </c>
      <c r="B21" s="47">
        <f>' Antrenor (9)'!B694</f>
        <v>0</v>
      </c>
      <c r="C21" s="48">
        <f>' Antrenor (9)'!M714</f>
        <v>0</v>
      </c>
      <c r="D21" s="48">
        <f>' Antrenor (9)'!M731</f>
        <v>0</v>
      </c>
      <c r="E21" s="116">
        <f t="shared" si="0"/>
        <v>0</v>
      </c>
      <c r="F21" s="107">
        <f>RANK(E21,E4:E23)</f>
        <v>1</v>
      </c>
    </row>
    <row r="22" spans="1:6" x14ac:dyDescent="0.3">
      <c r="A22" s="47">
        <v>19</v>
      </c>
      <c r="B22" s="47">
        <f>' Antrenor (9)'!B734</f>
        <v>0</v>
      </c>
      <c r="C22" s="48">
        <f>' Antrenor (9)'!M754</f>
        <v>0</v>
      </c>
      <c r="D22" s="48">
        <f>' Antrenor (9)'!M771</f>
        <v>0</v>
      </c>
      <c r="E22" s="116">
        <f t="shared" si="0"/>
        <v>0</v>
      </c>
      <c r="F22" s="107">
        <f>RANK(E22,E4:E23)</f>
        <v>1</v>
      </c>
    </row>
    <row r="23" spans="1:6" ht="15" thickBot="1" x14ac:dyDescent="0.35">
      <c r="A23" s="47">
        <v>20</v>
      </c>
      <c r="B23" s="47">
        <f>' Antrenor (9)'!B774</f>
        <v>0</v>
      </c>
      <c r="C23" s="49">
        <f>' Antrenor (9)'!M794</f>
        <v>0</v>
      </c>
      <c r="D23" s="49">
        <f>' Antrenor (9)'!M811</f>
        <v>0</v>
      </c>
      <c r="E23" s="117">
        <f t="shared" si="0"/>
        <v>0</v>
      </c>
      <c r="F23" s="108">
        <f>RANK(E23,E4:E23)</f>
        <v>1</v>
      </c>
    </row>
    <row r="24" spans="1:6" x14ac:dyDescent="0.3">
      <c r="C24" s="48">
        <f>SUM(C4:C23)</f>
        <v>0</v>
      </c>
      <c r="D24" s="48">
        <f>SUM(D4:D23)</f>
        <v>0</v>
      </c>
      <c r="E24" s="84">
        <f t="shared" ref="E24" si="1">C24+D24</f>
        <v>0</v>
      </c>
    </row>
  </sheetData>
  <sheetProtection algorithmName="SHA-512" hashValue="p01r+kZT25VUyHuhZM6ClFqYzfazjaCCVCtH1T0ahIR3fAtem4rIDP4MifV0rjPliGefTK+59v9wDvD0F8Y49Q==" saltValue="yZ7y77BD5u/AUdxbxFOwNQ=="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5" location="' Antrenor (9)'!A1" display="Apasă către Situație Sportivi" xr:uid="{35C0533F-2755-417C-B864-56738C8074B4}"/>
  </hyperlinks>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AEB2-84B4-4FA3-A5E9-0871DCE19380}">
  <sheetPr codeName="Sheet21">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53"/>
      <c r="C1" s="404" t="s">
        <v>198</v>
      </c>
      <c r="D1" s="404"/>
      <c r="E1" s="404"/>
      <c r="F1" s="404"/>
      <c r="G1" s="126" t="s">
        <v>187</v>
      </c>
      <c r="I1" s="396">
        <f ca="1">NOW()</f>
        <v>45629.410531944442</v>
      </c>
      <c r="J1" s="397"/>
      <c r="K1" s="502">
        <v>10</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57">
        <f>'Antrenor (1)'!A6</f>
        <v>0</v>
      </c>
      <c r="U2" s="157">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57">
        <f>' Antrenor (2)'!A6</f>
        <v>0</v>
      </c>
      <c r="U3" s="157">
        <f>' Antrenor (12)'!A6</f>
        <v>0</v>
      </c>
      <c r="V3" s="92"/>
      <c r="W3" s="92"/>
    </row>
    <row r="4" spans="1:24" ht="15" customHeight="1" thickBot="1" x14ac:dyDescent="0.35">
      <c r="F4" s="38"/>
      <c r="I4" s="408"/>
      <c r="J4" s="408"/>
      <c r="M4" s="143">
        <v>3</v>
      </c>
      <c r="N4" s="423">
        <f>B94</f>
        <v>0</v>
      </c>
      <c r="O4" s="424"/>
      <c r="P4" s="423">
        <f>B494</f>
        <v>0</v>
      </c>
      <c r="Q4" s="424"/>
      <c r="R4" s="144">
        <v>13</v>
      </c>
      <c r="S4" s="92"/>
      <c r="T4" s="157">
        <f>' Antrenor (3)'!A6</f>
        <v>0</v>
      </c>
      <c r="U4" s="157">
        <f>' Antrenor (13)'!A6</f>
        <v>0</v>
      </c>
      <c r="V4" s="92"/>
      <c r="W4" s="92"/>
    </row>
    <row r="5" spans="1:24" s="5" customFormat="1" ht="15" customHeight="1" thickBot="1" x14ac:dyDescent="0.35">
      <c r="A5" s="547" t="str">
        <f>IF(' Antrenor (9)'!A6="","UPS ai sărit o pagină, apasă săgeata neagră!","Numele complet al antrenorului/lor")</f>
        <v>UPS ai sărit o pagină, apasă săgeata neagră!</v>
      </c>
      <c r="B5" s="548"/>
      <c r="C5" s="548"/>
      <c r="D5" s="159" t="s">
        <v>231</v>
      </c>
      <c r="E5" s="558" t="s">
        <v>21</v>
      </c>
      <c r="F5" s="559"/>
      <c r="G5" s="559"/>
      <c r="H5" s="569" t="s">
        <v>228</v>
      </c>
      <c r="I5" s="570"/>
      <c r="J5" s="448" t="s">
        <v>25</v>
      </c>
      <c r="K5" s="449"/>
      <c r="L5" s="450"/>
      <c r="M5" s="143">
        <v>4</v>
      </c>
      <c r="N5" s="423">
        <f>B134</f>
        <v>0</v>
      </c>
      <c r="O5" s="424"/>
      <c r="P5" s="423">
        <f>B534</f>
        <v>0</v>
      </c>
      <c r="Q5" s="424"/>
      <c r="R5" s="144">
        <v>14</v>
      </c>
      <c r="S5" s="92"/>
      <c r="T5" s="157">
        <f>' Antrenor (4)'!A6</f>
        <v>0</v>
      </c>
      <c r="U5" s="157">
        <f>' Antrenor (14)'!A6</f>
        <v>0</v>
      </c>
      <c r="V5" s="92"/>
      <c r="W5" s="92"/>
      <c r="X5"/>
    </row>
    <row r="6" spans="1:24" s="5" customFormat="1" ht="15" customHeight="1" thickBot="1" x14ac:dyDescent="0.35">
      <c r="A6" s="571"/>
      <c r="B6" s="572"/>
      <c r="C6" s="573"/>
      <c r="D6" s="154"/>
      <c r="E6" s="574"/>
      <c r="F6" s="575"/>
      <c r="G6" s="575"/>
      <c r="H6" s="576"/>
      <c r="I6" s="577"/>
      <c r="J6" s="583"/>
      <c r="K6" s="452"/>
      <c r="L6" s="501"/>
      <c r="M6" s="145">
        <v>5</v>
      </c>
      <c r="N6" s="423">
        <f>B174</f>
        <v>0</v>
      </c>
      <c r="O6" s="424"/>
      <c r="P6" s="423">
        <f>B574</f>
        <v>0</v>
      </c>
      <c r="Q6" s="424"/>
      <c r="R6" s="144">
        <v>15</v>
      </c>
      <c r="S6" s="92"/>
      <c r="T6" s="157">
        <f>' Antrenor (5)'!A6</f>
        <v>0</v>
      </c>
      <c r="U6" s="157">
        <f>' Antrenor (15)'!A6</f>
        <v>0</v>
      </c>
      <c r="V6" s="92"/>
      <c r="W6" s="92"/>
      <c r="X6" s="3"/>
    </row>
    <row r="7" spans="1:24" s="1" customFormat="1" ht="15" customHeight="1" thickBot="1" x14ac:dyDescent="0.35">
      <c r="A7" s="584"/>
      <c r="B7" s="585"/>
      <c r="C7" s="586"/>
      <c r="D7" s="155"/>
      <c r="E7" s="587"/>
      <c r="F7" s="588"/>
      <c r="G7" s="588"/>
      <c r="H7" s="578"/>
      <c r="I7" s="579"/>
      <c r="J7" s="582" t="s">
        <v>199</v>
      </c>
      <c r="K7" s="455"/>
      <c r="L7" s="500"/>
      <c r="M7" s="145">
        <v>6</v>
      </c>
      <c r="N7" s="423">
        <f>B214</f>
        <v>0</v>
      </c>
      <c r="O7" s="424"/>
      <c r="P7" s="423">
        <f>B614</f>
        <v>0</v>
      </c>
      <c r="Q7" s="424"/>
      <c r="R7" s="144">
        <v>16</v>
      </c>
      <c r="S7" s="92"/>
      <c r="T7" s="157">
        <f>' Antrenor (6)'!A6</f>
        <v>0</v>
      </c>
      <c r="U7" s="157">
        <f>' Antrenor (16)'!A6</f>
        <v>0</v>
      </c>
      <c r="V7" s="92"/>
      <c r="W7" s="92"/>
      <c r="X7" s="3"/>
    </row>
    <row r="8" spans="1:24" s="1" customFormat="1" ht="15" customHeight="1" thickBot="1" x14ac:dyDescent="0.35">
      <c r="A8" s="584"/>
      <c r="B8" s="585"/>
      <c r="C8" s="586"/>
      <c r="D8" s="155"/>
      <c r="E8" s="587"/>
      <c r="F8" s="588"/>
      <c r="G8" s="588"/>
      <c r="H8" s="578"/>
      <c r="I8" s="579"/>
      <c r="J8" s="464">
        <f>K14+K54+K94+K134+K174+K214+K254+K294+K334+K374+K414+K454+K494+K534+K574+K614+K654+K694+K734+K774</f>
        <v>0</v>
      </c>
      <c r="K8" s="464"/>
      <c r="L8" s="515"/>
      <c r="M8" s="145">
        <v>7</v>
      </c>
      <c r="N8" s="423">
        <f>B254</f>
        <v>0</v>
      </c>
      <c r="O8" s="424"/>
      <c r="P8" s="423">
        <f>B654</f>
        <v>0</v>
      </c>
      <c r="Q8" s="424"/>
      <c r="R8" s="144">
        <v>17</v>
      </c>
      <c r="S8" s="92"/>
      <c r="T8" s="157">
        <f>' Antrenor (7)'!A6</f>
        <v>0</v>
      </c>
      <c r="U8" s="157">
        <f>' Antrenor (17)'!A6</f>
        <v>0</v>
      </c>
      <c r="V8" s="92"/>
      <c r="W8" s="92"/>
      <c r="X8" s="3"/>
    </row>
    <row r="9" spans="1:24" s="1" customFormat="1" ht="15" customHeight="1" thickBot="1" x14ac:dyDescent="0.35">
      <c r="A9" s="589"/>
      <c r="B9" s="590"/>
      <c r="C9" s="591"/>
      <c r="D9" s="156"/>
      <c r="E9" s="592"/>
      <c r="F9" s="593"/>
      <c r="G9" s="593"/>
      <c r="H9" s="580"/>
      <c r="I9" s="581"/>
      <c r="J9" s="466"/>
      <c r="K9" s="466"/>
      <c r="L9" s="516"/>
      <c r="M9" s="145">
        <v>8</v>
      </c>
      <c r="N9" s="423">
        <f>B294</f>
        <v>0</v>
      </c>
      <c r="O9" s="424"/>
      <c r="P9" s="423">
        <f>B694</f>
        <v>0</v>
      </c>
      <c r="Q9" s="424"/>
      <c r="R9" s="144">
        <v>18</v>
      </c>
      <c r="S9" s="92"/>
      <c r="T9" s="157">
        <f>' Antrenor (8)'!A6</f>
        <v>0</v>
      </c>
      <c r="U9" s="157">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57">
        <f>' Antrenor (9)'!A6</f>
        <v>0</v>
      </c>
      <c r="U10" s="157">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57">
        <f>' Antrenor (10)'!A6</f>
        <v>0</v>
      </c>
      <c r="U11" s="157">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594" t="s">
        <v>235</v>
      </c>
      <c r="N13" s="595"/>
      <c r="O13" s="596"/>
      <c r="P13" s="603" t="s">
        <v>236</v>
      </c>
      <c r="Q13" s="604"/>
      <c r="R13" s="605"/>
      <c r="T13" s="534"/>
      <c r="U13" s="534"/>
      <c r="X13" s="25"/>
    </row>
    <row r="14" spans="1:24" s="27" customFormat="1" ht="14.7" customHeight="1" x14ac:dyDescent="0.3">
      <c r="B14" s="378"/>
      <c r="C14" s="291"/>
      <c r="D14" s="379"/>
      <c r="E14" s="399"/>
      <c r="F14" s="399"/>
      <c r="G14" s="407"/>
      <c r="H14" s="407"/>
      <c r="I14" s="399"/>
      <c r="J14" s="400"/>
      <c r="K14" s="430">
        <f>M34+M51</f>
        <v>0</v>
      </c>
      <c r="L14" s="512"/>
      <c r="M14" s="597"/>
      <c r="N14" s="598"/>
      <c r="O14" s="599"/>
      <c r="P14" s="606"/>
      <c r="Q14" s="607"/>
      <c r="R14" s="608"/>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600"/>
      <c r="N15" s="601"/>
      <c r="O15" s="602"/>
      <c r="P15" s="609"/>
      <c r="Q15" s="610"/>
      <c r="R15" s="611"/>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t="s">
        <v>174</v>
      </c>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55"/>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22"/>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22"/>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22"/>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22"/>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22"/>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22"/>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22"/>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22"/>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22"/>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22"/>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22"/>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22"/>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22"/>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22"/>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5"/>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55"/>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22"/>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22"/>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22"/>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22"/>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22"/>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22"/>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22"/>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22"/>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22"/>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22"/>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22"/>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22"/>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22"/>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22"/>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ODagukBj0ylFVKDhjTBLGfCrPuToRqRg6Jv2aCws7UohOnYPhwHcPTe90mVkteD6uUA7jUSI6WU5b3vbZRQe4w==" saltValue="+E8looMOA99PrsV4fC5kNA=="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U2" sqref="U2"/>
      <pageMargins left="0.19685039370078741" right="7.874015748031496E-2" top="0" bottom="0" header="0" footer="0"/>
      <printOptions horizontalCentered="1" verticalCentered="1"/>
      <pageSetup paperSize="9" scale="83" fitToHeight="0" orientation="portrait" r:id="rId1"/>
    </customSheetView>
  </customSheetViews>
  <mergeCells count="790">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43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43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43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436" priority="111" timePeriod="yesterday">
      <formula>FLOOR(E74,1)=TODAY()-1</formula>
    </cfRule>
  </conditionalFormatting>
  <conditionalFormatting sqref="E97:J97">
    <cfRule type="colorScale" priority="109">
      <colorScale>
        <cfvo type="min"/>
        <cfvo type="max"/>
        <color rgb="FFFF0000"/>
        <color rgb="FFFFEF9C"/>
      </colorScale>
    </cfRule>
    <cfRule type="timePeriod" dxfId="43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43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43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43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43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43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42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42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42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42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42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42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42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42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42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42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41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41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41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41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41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41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41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41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41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41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40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40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40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40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40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40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40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40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401" priority="6" timePeriod="yesterday">
      <formula>FLOOR(E777,1)=TODAY()-1</formula>
    </cfRule>
    <cfRule type="colorScale" priority="5">
      <colorScale>
        <cfvo type="min"/>
        <cfvo type="max"/>
        <color rgb="FFFF0000"/>
        <color rgb="FFFFEF9C"/>
      </colorScale>
    </cfRule>
  </conditionalFormatting>
  <conditionalFormatting sqref="E794:J794">
    <cfRule type="timePeriod" dxfId="40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0)'!A104" display="' Antrenor (10)'!A104" xr:uid="{DCCA86F5-33EB-4A1F-B350-8FD1BC27B4AA}"/>
    <hyperlink ref="N5:O5" location="' Antrenor (10)'!A144" display="' Antrenor (10)'!A144" xr:uid="{A3999D5A-3A09-469F-A9EC-B6D548D68760}"/>
    <hyperlink ref="N6:O6" location="' Antrenor (10)'!A184" display="' Antrenor (10)'!A184" xr:uid="{BA092018-DB6D-4C08-BA00-9AF97859A8F3}"/>
    <hyperlink ref="N7:O7" location="' Antrenor (10)'!A224" display="' Antrenor (10)'!A224" xr:uid="{DE979440-2F02-42F8-9755-474121D6BFBB}"/>
    <hyperlink ref="N8:O8" location="' Antrenor (10)'!A264" display="' Antrenor (10)'!A264" xr:uid="{1D508F2A-8CF2-4715-AC48-EDAD6C5A4F94}"/>
    <hyperlink ref="N9:O9" location="' Antrenor (10)'!A304" display="' Antrenor (10)'!A304" xr:uid="{BAE57294-18A1-4DC1-B8F3-E2ABC9BEB492}"/>
    <hyperlink ref="N10:O10" location="' Antrenor (10)'!A344" display="' Antrenor (10)'!A344" xr:uid="{A38B2ED6-7B7B-43D8-99C0-3746A4B880E7}"/>
    <hyperlink ref="N11:O11" location="' Antrenor (10)'!A384" display="' Antrenor (10)'!A384" xr:uid="{A454C6F9-ABA0-4D8F-982F-B00D80D1381E}"/>
    <hyperlink ref="P2:Q2" location="' Antrenor (10)'!A424" display="' Antrenor (10)'!A424" xr:uid="{20DB2A5D-74DF-4916-AE2C-E8304F2885D7}"/>
    <hyperlink ref="P3:Q3" location="' Antrenor (10)'!A464" display="' Antrenor (10)'!A464" xr:uid="{31BCEFD2-C8C6-4FB8-BBE9-633F21084B3D}"/>
    <hyperlink ref="P4:Q4" location="' Antrenor (10)'!A504" display="' Antrenor (10)'!A504" xr:uid="{99EE49DE-CC1D-48EA-A083-78085B4CC994}"/>
    <hyperlink ref="P5:Q5" location="' Antrenor (10)'!A544" display="' Antrenor (10)'!A544" xr:uid="{6246D163-4D04-4908-8A4B-C535B7B6D141}"/>
    <hyperlink ref="P6:Q6" location="' Antrenor (10)'!A584" display="' Antrenor (10)'!A584" xr:uid="{0D393DFC-02B4-42BD-ADAB-C321E963FA3A}"/>
    <hyperlink ref="P7:Q7" location="' Antrenor (10)'!A624" display="' Antrenor (10)'!A624" xr:uid="{6EA425C2-34EF-42BD-8330-62F63E8592F2}"/>
    <hyperlink ref="P8:Q8" location="' Antrenor (10)'!A664" display="' Antrenor (10)'!A664" xr:uid="{44DE6582-E6DA-4B89-81C6-F809DA5C8C14}"/>
    <hyperlink ref="P9:Q9" location="' Antrenor (10)'!A704" display="' Antrenor (10)'!A704" xr:uid="{F4A44597-D974-48F6-A46D-70B47FB54B40}"/>
    <hyperlink ref="P10:Q10" location="' Antrenor (10)'!A744" display="' Antrenor (10)'!A744" xr:uid="{E6E0B41C-FC89-4C74-A94E-F27B3E675B56}"/>
    <hyperlink ref="N55" location="' Antrenor (10)'!A1" display="Apasă și urcă în topul paginii!" xr:uid="{6755F7BE-32C5-4C40-99DA-0DF991BBB6DE}"/>
    <hyperlink ref="N95" location="' Antrenor (10)'!A1" display="Apasă și urcă în topul paginii!" xr:uid="{8098892A-6E61-4BFC-8AF9-FBE6EE29C313}"/>
    <hyperlink ref="N175" location="' Antrenor (10)'!A1" display="Apasă și urcă în topul paginii!" xr:uid="{79C0E5ED-5BFC-49AF-BE6D-83B309B3B1E9}"/>
    <hyperlink ref="N215" location="' Antrenor (10)'!A1" display="Apasă și urcă în topul paginii!" xr:uid="{E29F8BC0-959D-4E8F-A4DA-EA6414606BF7}"/>
    <hyperlink ref="N255" location="' Antrenor (10)'!A1" display="Apasă și urcă în topul paginii!" xr:uid="{A658B512-6AA8-4646-9DF2-980AC536D9D0}"/>
    <hyperlink ref="N295" location="' Antrenor (10)'!A1" display="Apasă și urcă în topul paginii!" xr:uid="{4A7B5021-DCF2-43CA-AC5B-C58E0C632D26}"/>
    <hyperlink ref="N335" location="' Antrenor (10)'!A1" display="Apasă și urcă în topul paginii!" xr:uid="{E4CE2198-7ABA-4029-96D4-62FF0B65A491}"/>
    <hyperlink ref="N375" location="' Antrenor (10)'!A1" display="Apasă și urcă în topul paginii!" xr:uid="{1C0B3892-ED4C-49B7-8F9E-8705EE7AA752}"/>
    <hyperlink ref="N415" location="' Antrenor (10)'!A1" display="Apasă și urcă în topul paginii!" xr:uid="{9B41DF9B-BBD6-4106-B8E4-2209984EA6FD}"/>
    <hyperlink ref="N455" location="' Antrenor (10)'!A1" display="Apasă și urcă în topul paginii!" xr:uid="{A6C1F942-A2A7-4F13-847B-A337C8AFB3F3}"/>
    <hyperlink ref="N495" location="' Antrenor (10)'!A1" display="Apasă și urcă în topul paginii!" xr:uid="{F717738C-E920-47FF-8CEE-69A4955DA44C}"/>
    <hyperlink ref="N535" location="' Antrenor (10)'!A1" display="Apasă și urcă în topul paginii!" xr:uid="{AF61D924-4F0D-4C4E-B6EC-B7CD2574616B}"/>
    <hyperlink ref="N575" location="' Antrenor (10)'!A1" display="Apasă și urcă în topul paginii!" xr:uid="{80966440-7107-4CCC-9070-78A0A1A7775E}"/>
    <hyperlink ref="N615" location="' Antrenor (10)'!A1" display="Apasă și urcă în topul paginii!" xr:uid="{35B554BC-8C76-4495-886D-453179ECBEA4}"/>
    <hyperlink ref="N655" location="' Antrenor (10)'!A1" display="Apasă și urcă în topul paginii!" xr:uid="{BECA80AF-762C-4296-A9A3-7DE3E3EAC104}"/>
    <hyperlink ref="N695" location="' Antrenor (10)'!A1" display="Apasă și urcă în topul paginii!" xr:uid="{4A9F0316-92C3-4516-9853-8A03C7E90E9F}"/>
    <hyperlink ref="N735" location="' Antrenor (10)'!A1" display="Apasă și urcă în topul paginii!" xr:uid="{6A3B5CDA-9D75-4FF7-87A6-2E1F68CF5C98}"/>
    <hyperlink ref="N775" location="' Antrenor (10)'!A1" display="Apasă și urcă în topul paginii!" xr:uid="{1D89963E-3C24-4F67-9088-B8335FE69C49}"/>
    <hyperlink ref="N814" location="' Antrenor (10)'!A1" display="Apasă și urcă în topul paginii!" xr:uid="{480AFB63-5D74-4AF2-AE2B-E257287FDA37}"/>
    <hyperlink ref="N135" location="' Antrenor (10)'!A1" display="Apasă și urcă în topul paginii!" xr:uid="{10396EB6-6C59-49B9-9CFC-FF86866CD2E8}"/>
    <hyperlink ref="N2:O2" location="' Antrenor (10)'!A14" display="' Antrenor (10)'!A14" xr:uid="{BB135AB6-1705-496B-8AB8-C3F96DBBE81F}"/>
    <hyperlink ref="N3:O3" location="' Antrenor (10)'!A64" display="' Antrenor (10)'!A64" xr:uid="{589BE425-1AED-4E36-9A12-E1A5CAD939CE}"/>
    <hyperlink ref="P11:Q11" location="' Antrenor (10)'!A784" display="' Antrenor (10)'!A784" xr:uid="{7647D930-60E2-482F-9EB0-573C17A8A54C}"/>
    <hyperlink ref="T2" location="'Antrenor (1)'!A1" display="'Antrenor (1)'!A1" xr:uid="{79A99F63-EAF2-4642-9E8B-DBF8471072EF}"/>
    <hyperlink ref="T3" location="' Antrenor (2)'!A1" display="' Antrenor (2)'!A1" xr:uid="{601EF053-C6D4-4930-8215-6534C5B44364}"/>
    <hyperlink ref="T4" location="' Antrenor (3)'!A1" display="' Antrenor (3)'!A1" xr:uid="{7E87E10E-64F2-4137-843D-1C284693504D}"/>
    <hyperlink ref="T5" location="' Antrenor (4)'!A1" display="' Antrenor (4)'!A1" xr:uid="{C62A641B-D64E-4B0D-B8FB-D6B193F63899}"/>
    <hyperlink ref="T6" location="' Antrenor (5)'!A1" display="' Antrenor (5)'!A1" xr:uid="{6470ACD3-3BFD-4ACF-8194-FA8B65ADF38F}"/>
    <hyperlink ref="T7" location="' Antrenor (6)'!A1" display="' Antrenor (6)'!A1" xr:uid="{C1A5C247-75DD-4A89-9A45-EA97AFD1E0BF}"/>
    <hyperlink ref="T8" location="' Antrenor (7)'!A1" display="' Antrenor (7)'!A1" xr:uid="{1E4771BF-A3B1-4F3D-956E-69B88A9A95E5}"/>
    <hyperlink ref="T9" location="' Antrenor (8)'!A1" display="' Antrenor (8)'!A1" xr:uid="{48E7809D-17BF-4C85-B38D-9D95AE3575C3}"/>
    <hyperlink ref="T10" location="' Antrenor (9)'!A1" display="' Antrenor (9)'!A1" xr:uid="{973AB736-C825-452D-9CCC-23BD29988E71}"/>
    <hyperlink ref="T11" location="' Antrenor (10)'!A1" display="' Antrenor (10)'!A1" xr:uid="{6238A7E2-7B05-440A-8772-56A9E6FDB92E}"/>
    <hyperlink ref="U2" location="' Antrenor (11)'!A1" display="' Antrenor (11)'!A1" xr:uid="{4E1AB63C-0EF3-421F-A106-8721147D9460}"/>
    <hyperlink ref="U3" location="' Antrenor (12)'!A1" display="' Antrenor (12)'!A1" xr:uid="{2CD7D373-1B42-48DB-AA55-BF947BA7B82D}"/>
    <hyperlink ref="U4" location="' Antrenor (13)'!A1" display="' Antrenor (13)'!A1" xr:uid="{94C716F8-DBAA-44AD-95DB-2571C9E9CB6D}"/>
    <hyperlink ref="U5" location="' Antrenor (14)'!A1" display="' Antrenor (14)'!A1" xr:uid="{4AB17E74-5CFB-4C97-B7B8-C64F7752EC0E}"/>
    <hyperlink ref="U6" location="' Antrenor (15)'!A1" display="' Antrenor (15)'!A1" xr:uid="{8F86900A-CBCF-4974-9687-5A83E8695422}"/>
    <hyperlink ref="U7" location="' Antrenor (16)'!A1" display="' Antrenor (16)'!A1" xr:uid="{DB14C3BA-A73C-4D1A-83A8-A55597617DE5}"/>
    <hyperlink ref="U8" location="' Antrenor (17)'!A1" display="' Antrenor (17)'!A1" xr:uid="{104BF2DE-DC77-4913-A36F-0BE6A4A28684}"/>
    <hyperlink ref="U9" location="' Antrenor (18)'!A1" display="' Antrenor (18)'!A1" xr:uid="{B9428449-0C61-4C77-A6B9-0A2A8763CA9E}"/>
    <hyperlink ref="U10" location="' Antrenor (19)'!A1" display="' Antrenor (19)'!A1" xr:uid="{D3121BF6-05D6-4BF8-947B-80CD95E7CC33}"/>
    <hyperlink ref="U11" location="' Antrenor (20)'!A1" display="' Antrenor (20)'!A1" xr:uid="{EC201DEE-75D0-49BA-B78B-BFE9BD76B713}"/>
    <hyperlink ref="G1" location="Instructiuni!A1" display="AICI" xr:uid="{067BBDB1-B5E6-479B-824E-1CD42601B762}"/>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FF350FB5-A36F-4C45-B80D-53F4B5F65240}">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378D0A8E-1718-471D-B3DE-77EBE5D4D633}">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DD1D9A61-EA65-40B1-AB6E-9029DBB65472}">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67804FC8-D8AA-47DD-B0F5-C6F99D61170C}">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9D3BE2B9-A5F3-4E1D-94F8-5BEE9BC97781}">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5C51716F-B08E-4135-8FD0-9BF3A68CDA20}">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BFCB6F77-2591-41BA-BD50-5E3AC1ECFBDC}">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9E83C-902A-43D4-A89B-539F4F067B35}">
  <sheetPr codeName="Sheet22"/>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6640625" customWidth="1"/>
  </cols>
  <sheetData>
    <row r="1" spans="1:8" x14ac:dyDescent="0.3">
      <c r="B1">
        <f ca="1">' Antrenor (10)'!H11</f>
        <v>2024</v>
      </c>
      <c r="C1" s="259">
        <f>' Antrenor (10)'!E3</f>
        <v>0</v>
      </c>
      <c r="D1" s="259" t="e">
        <f>'Antrenor (1)'!#REF!</f>
        <v>#REF!</v>
      </c>
      <c r="E1" s="259" t="e">
        <f>'Antrenor (1)'!#REF!</f>
        <v>#REF!</v>
      </c>
    </row>
    <row r="2" spans="1:8" ht="15" thickBot="1" x14ac:dyDescent="0.35">
      <c r="B2" t="s">
        <v>154</v>
      </c>
      <c r="C2" s="497" t="str">
        <f>'Antrenor (1)'!D3</f>
        <v>CS</v>
      </c>
      <c r="D2" s="497"/>
      <c r="E2" s="497"/>
    </row>
    <row r="3" spans="1:8" ht="55.2" x14ac:dyDescent="0.3">
      <c r="A3" s="45" t="s">
        <v>153</v>
      </c>
      <c r="B3" s="45" t="s">
        <v>147</v>
      </c>
      <c r="C3" s="46" t="s">
        <v>148</v>
      </c>
      <c r="D3" s="46" t="s">
        <v>192</v>
      </c>
      <c r="E3" s="106" t="s">
        <v>149</v>
      </c>
      <c r="F3" s="109" t="s">
        <v>214</v>
      </c>
    </row>
    <row r="4" spans="1:8" x14ac:dyDescent="0.3">
      <c r="A4" s="47">
        <v>1</v>
      </c>
      <c r="B4" s="47">
        <f>' Antrenor (10)'!B14</f>
        <v>0</v>
      </c>
      <c r="C4" s="48">
        <f>' Antrenor (10)'!M34</f>
        <v>0</v>
      </c>
      <c r="D4" s="48">
        <f>' Antrenor (10)'!M51</f>
        <v>0</v>
      </c>
      <c r="E4" s="116">
        <f t="shared" ref="E4:E23" si="0">C4+D4</f>
        <v>0</v>
      </c>
      <c r="F4" s="107">
        <f>RANK(E4,E4:E23)</f>
        <v>1</v>
      </c>
    </row>
    <row r="5" spans="1:8" x14ac:dyDescent="0.3">
      <c r="A5" s="47">
        <v>2</v>
      </c>
      <c r="B5" s="47">
        <f>' Antrenor (10)'!B54</f>
        <v>0</v>
      </c>
      <c r="C5" s="48">
        <f>' Antrenor (10)'!M74</f>
        <v>0</v>
      </c>
      <c r="D5" s="48">
        <f>' Antrenor (10)'!M91</f>
        <v>0</v>
      </c>
      <c r="E5" s="116">
        <f t="shared" si="0"/>
        <v>0</v>
      </c>
      <c r="F5" s="107">
        <f>RANK(E5,E4:E23)</f>
        <v>1</v>
      </c>
    </row>
    <row r="6" spans="1:8" x14ac:dyDescent="0.3">
      <c r="A6" s="47">
        <v>3</v>
      </c>
      <c r="B6" s="47">
        <f>' Antrenor (10)'!B94</f>
        <v>0</v>
      </c>
      <c r="C6" s="48">
        <f>' Antrenor (10)'!M114</f>
        <v>0</v>
      </c>
      <c r="D6" s="48">
        <f>' Antrenor (10)'!M131</f>
        <v>0</v>
      </c>
      <c r="E6" s="116">
        <f t="shared" si="0"/>
        <v>0</v>
      </c>
      <c r="F6" s="107">
        <f>RANK(E6,E4:E23)</f>
        <v>1</v>
      </c>
      <c r="H6" s="65" t="s">
        <v>209</v>
      </c>
    </row>
    <row r="7" spans="1:8" x14ac:dyDescent="0.3">
      <c r="A7" s="47">
        <v>4</v>
      </c>
      <c r="B7" s="47">
        <f>' Antrenor (10)'!B134</f>
        <v>0</v>
      </c>
      <c r="C7" s="48">
        <f>' Antrenor (10)'!M154</f>
        <v>0</v>
      </c>
      <c r="D7" s="48">
        <f>' Antrenor (10)'!M171</f>
        <v>0</v>
      </c>
      <c r="E7" s="116">
        <f t="shared" si="0"/>
        <v>0</v>
      </c>
      <c r="F7" s="107">
        <f>RANK(E7,E4:E23)</f>
        <v>1</v>
      </c>
    </row>
    <row r="8" spans="1:8" x14ac:dyDescent="0.3">
      <c r="A8" s="47">
        <v>5</v>
      </c>
      <c r="B8" s="47">
        <f>' Antrenor (10)'!B174</f>
        <v>0</v>
      </c>
      <c r="C8" s="48">
        <f>' Antrenor (10)'!M194</f>
        <v>0</v>
      </c>
      <c r="D8" s="48">
        <f>' Antrenor (10)'!M211</f>
        <v>0</v>
      </c>
      <c r="E8" s="116">
        <f t="shared" si="0"/>
        <v>0</v>
      </c>
      <c r="F8" s="107">
        <f>RANK(E8,E4:E23)</f>
        <v>1</v>
      </c>
    </row>
    <row r="9" spans="1:8" x14ac:dyDescent="0.3">
      <c r="A9" s="47">
        <v>6</v>
      </c>
      <c r="B9" s="47">
        <f>' Antrenor (10)'!B214</f>
        <v>0</v>
      </c>
      <c r="C9" s="48">
        <f>' Antrenor (10)'!M234</f>
        <v>0</v>
      </c>
      <c r="D9" s="48">
        <f>' Antrenor (10)'!M251</f>
        <v>0</v>
      </c>
      <c r="E9" s="116">
        <f t="shared" si="0"/>
        <v>0</v>
      </c>
      <c r="F9" s="107">
        <f>RANK(E9,E4:E23)</f>
        <v>1</v>
      </c>
    </row>
    <row r="10" spans="1:8" x14ac:dyDescent="0.3">
      <c r="A10" s="47">
        <v>7</v>
      </c>
      <c r="B10" s="47">
        <f>' Antrenor (10)'!B254</f>
        <v>0</v>
      </c>
      <c r="C10" s="48">
        <f>' Antrenor (10)'!M274</f>
        <v>0</v>
      </c>
      <c r="D10" s="48">
        <f>' Antrenor (10)'!M291</f>
        <v>0</v>
      </c>
      <c r="E10" s="116">
        <f t="shared" si="0"/>
        <v>0</v>
      </c>
      <c r="F10" s="107">
        <f>RANK(E10,E4:E23)</f>
        <v>1</v>
      </c>
    </row>
    <row r="11" spans="1:8" x14ac:dyDescent="0.3">
      <c r="A11" s="47">
        <v>8</v>
      </c>
      <c r="B11" s="47">
        <f>' Antrenor (10)'!B294</f>
        <v>0</v>
      </c>
      <c r="C11" s="48">
        <f>' Antrenor (10)'!M314</f>
        <v>0</v>
      </c>
      <c r="D11" s="48">
        <f>' Antrenor (10)'!M331</f>
        <v>0</v>
      </c>
      <c r="E11" s="116">
        <f t="shared" si="0"/>
        <v>0</v>
      </c>
      <c r="F11" s="107">
        <f>RANK(E11,E4:E23)</f>
        <v>1</v>
      </c>
    </row>
    <row r="12" spans="1:8" x14ac:dyDescent="0.3">
      <c r="A12" s="47">
        <v>9</v>
      </c>
      <c r="B12" s="47">
        <f>' Antrenor (10)'!B334</f>
        <v>0</v>
      </c>
      <c r="C12" s="48">
        <f>' Antrenor (10)'!M354</f>
        <v>0</v>
      </c>
      <c r="D12" s="48">
        <f>' Antrenor (10)'!M371</f>
        <v>0</v>
      </c>
      <c r="E12" s="116">
        <f t="shared" si="0"/>
        <v>0</v>
      </c>
      <c r="F12" s="107">
        <f>RANK(E12,E4:E23)</f>
        <v>1</v>
      </c>
    </row>
    <row r="13" spans="1:8" x14ac:dyDescent="0.3">
      <c r="A13" s="47">
        <v>10</v>
      </c>
      <c r="B13" s="47">
        <f>' Antrenor (10)'!B374</f>
        <v>0</v>
      </c>
      <c r="C13" s="48">
        <f>' Antrenor (10)'!M394</f>
        <v>0</v>
      </c>
      <c r="D13" s="48">
        <f>' Antrenor (10)'!M411</f>
        <v>0</v>
      </c>
      <c r="E13" s="116">
        <f t="shared" si="0"/>
        <v>0</v>
      </c>
      <c r="F13" s="107">
        <f>RANK(E13,E4:E23)</f>
        <v>1</v>
      </c>
    </row>
    <row r="14" spans="1:8" x14ac:dyDescent="0.3">
      <c r="A14" s="47">
        <v>11</v>
      </c>
      <c r="B14" s="47">
        <f>' Antrenor (10)'!B414</f>
        <v>0</v>
      </c>
      <c r="C14" s="48">
        <f>' Antrenor (10)'!M434</f>
        <v>0</v>
      </c>
      <c r="D14" s="48">
        <f>' Antrenor (10)'!M451</f>
        <v>0</v>
      </c>
      <c r="E14" s="116">
        <f t="shared" si="0"/>
        <v>0</v>
      </c>
      <c r="F14" s="107">
        <f>RANK(E14,E4:E23)</f>
        <v>1</v>
      </c>
    </row>
    <row r="15" spans="1:8" x14ac:dyDescent="0.3">
      <c r="A15" s="47">
        <v>12</v>
      </c>
      <c r="B15" s="47">
        <f>' Antrenor (10)'!B454</f>
        <v>0</v>
      </c>
      <c r="C15" s="48">
        <f>' Antrenor (10)'!M474</f>
        <v>0</v>
      </c>
      <c r="D15" s="48">
        <f>' Antrenor (10)'!M491</f>
        <v>0</v>
      </c>
      <c r="E15" s="116">
        <f t="shared" si="0"/>
        <v>0</v>
      </c>
      <c r="F15" s="107">
        <f>RANK(E15,E4:E23)</f>
        <v>1</v>
      </c>
    </row>
    <row r="16" spans="1:8" x14ac:dyDescent="0.3">
      <c r="A16" s="47">
        <v>13</v>
      </c>
      <c r="B16" s="47">
        <f>' Antrenor (10)'!B494</f>
        <v>0</v>
      </c>
      <c r="C16" s="48">
        <f>' Antrenor (10)'!M514</f>
        <v>0</v>
      </c>
      <c r="D16" s="48">
        <f>' Antrenor (10)'!M531</f>
        <v>0</v>
      </c>
      <c r="E16" s="116">
        <f t="shared" si="0"/>
        <v>0</v>
      </c>
      <c r="F16" s="107">
        <f>RANK(E16,E4:E23)</f>
        <v>1</v>
      </c>
    </row>
    <row r="17" spans="1:6" x14ac:dyDescent="0.3">
      <c r="A17" s="47">
        <v>14</v>
      </c>
      <c r="B17" s="47">
        <f>' Antrenor (10)'!B534</f>
        <v>0</v>
      </c>
      <c r="C17" s="48">
        <f>' Antrenor (10)'!M554</f>
        <v>0</v>
      </c>
      <c r="D17" s="48">
        <f>' Antrenor (10)'!M571</f>
        <v>0</v>
      </c>
      <c r="E17" s="116">
        <f t="shared" si="0"/>
        <v>0</v>
      </c>
      <c r="F17" s="107">
        <f>RANK(E17,E4:E23)</f>
        <v>1</v>
      </c>
    </row>
    <row r="18" spans="1:6" x14ac:dyDescent="0.3">
      <c r="A18" s="47">
        <v>15</v>
      </c>
      <c r="B18" s="47">
        <f>' Antrenor (10)'!B574</f>
        <v>0</v>
      </c>
      <c r="C18" s="48">
        <f>' Antrenor (10)'!M594</f>
        <v>0</v>
      </c>
      <c r="D18" s="48">
        <f>' Antrenor (10)'!M611</f>
        <v>0</v>
      </c>
      <c r="E18" s="116">
        <f t="shared" si="0"/>
        <v>0</v>
      </c>
      <c r="F18" s="107">
        <f>RANK(E18,E4:E23)</f>
        <v>1</v>
      </c>
    </row>
    <row r="19" spans="1:6" x14ac:dyDescent="0.3">
      <c r="A19" s="47">
        <v>16</v>
      </c>
      <c r="B19" s="47">
        <f>' Antrenor (10)'!B614</f>
        <v>0</v>
      </c>
      <c r="C19" s="48">
        <f>' Antrenor (10)'!M634</f>
        <v>0</v>
      </c>
      <c r="D19" s="48">
        <f>' Antrenor (10)'!M651</f>
        <v>0</v>
      </c>
      <c r="E19" s="116">
        <f t="shared" si="0"/>
        <v>0</v>
      </c>
      <c r="F19" s="107">
        <f>RANK(E19,E4:E23)</f>
        <v>1</v>
      </c>
    </row>
    <row r="20" spans="1:6" x14ac:dyDescent="0.3">
      <c r="A20" s="47">
        <v>17</v>
      </c>
      <c r="B20" s="47">
        <f>' Antrenor (10)'!B654</f>
        <v>0</v>
      </c>
      <c r="C20" s="48">
        <f>' Antrenor (10)'!M674</f>
        <v>0</v>
      </c>
      <c r="D20" s="48">
        <f>' Antrenor (10)'!M691</f>
        <v>0</v>
      </c>
      <c r="E20" s="116">
        <f t="shared" si="0"/>
        <v>0</v>
      </c>
      <c r="F20" s="107">
        <f>RANK(E20,E4:E23)</f>
        <v>1</v>
      </c>
    </row>
    <row r="21" spans="1:6" x14ac:dyDescent="0.3">
      <c r="A21" s="47">
        <v>18</v>
      </c>
      <c r="B21" s="47">
        <f>' Antrenor (10)'!B694</f>
        <v>0</v>
      </c>
      <c r="C21" s="48">
        <f>' Antrenor (10)'!M714</f>
        <v>0</v>
      </c>
      <c r="D21" s="48">
        <f>' Antrenor (10)'!M731</f>
        <v>0</v>
      </c>
      <c r="E21" s="116">
        <f t="shared" si="0"/>
        <v>0</v>
      </c>
      <c r="F21" s="107">
        <f>RANK(E21,E4:E23)</f>
        <v>1</v>
      </c>
    </row>
    <row r="22" spans="1:6" x14ac:dyDescent="0.3">
      <c r="A22" s="47">
        <v>19</v>
      </c>
      <c r="B22" s="47">
        <f>' Antrenor (10)'!B734</f>
        <v>0</v>
      </c>
      <c r="C22" s="48">
        <f>' Antrenor (10)'!M754</f>
        <v>0</v>
      </c>
      <c r="D22" s="48">
        <f>' Antrenor (10)'!M771</f>
        <v>0</v>
      </c>
      <c r="E22" s="116">
        <f t="shared" si="0"/>
        <v>0</v>
      </c>
      <c r="F22" s="107">
        <f>RANK(E22,E4:E23)</f>
        <v>1</v>
      </c>
    </row>
    <row r="23" spans="1:6" ht="15" thickBot="1" x14ac:dyDescent="0.35">
      <c r="A23" s="47">
        <v>20</v>
      </c>
      <c r="B23" s="47">
        <f>' Antrenor (10)'!B774</f>
        <v>0</v>
      </c>
      <c r="C23" s="49">
        <f>' Antrenor (10)'!M794</f>
        <v>0</v>
      </c>
      <c r="D23" s="49">
        <f>' Antrenor (10)'!M811</f>
        <v>0</v>
      </c>
      <c r="E23" s="117">
        <f t="shared" si="0"/>
        <v>0</v>
      </c>
      <c r="F23" s="108">
        <f>RANK(E23,E4:E23)</f>
        <v>1</v>
      </c>
    </row>
    <row r="24" spans="1:6" x14ac:dyDescent="0.3">
      <c r="C24" s="48">
        <f>SUM(C4:C23)</f>
        <v>0</v>
      </c>
      <c r="D24" s="48">
        <f>SUM(D4:D23)</f>
        <v>0</v>
      </c>
      <c r="E24" s="84">
        <f t="shared" ref="E24" si="1">C24+D24</f>
        <v>0</v>
      </c>
    </row>
  </sheetData>
  <sheetProtection algorithmName="SHA-512" hashValue="/O/QX4ZCGazvHu+9jU33shZfxeORDPzCe6Bjbxuit+qpOPO3QKPKfuLIvKepfLWF1DVTtu1mW4c2TuZP4/Ch/w==" saltValue="UmqTmZqO+mz9L2QdLK+LxA==" spinCount="100000" sheet="1" objects="1" scenarios="1"/>
  <customSheetViews>
    <customSheetView guid="{8EDA503C-1DAB-48B4-86A4-75A9B452B71B}" showGridLines="0">
      <selection activeCell="M22" sqref="M22"/>
      <pageMargins left="0.7" right="0.7" top="0.75" bottom="0.75" header="0.3" footer="0.3"/>
      <pageSetup orientation="portrait" r:id="rId1"/>
    </customSheetView>
  </customSheetViews>
  <mergeCells count="2">
    <mergeCell ref="C1:E1"/>
    <mergeCell ref="C2:E2"/>
  </mergeCells>
  <hyperlinks>
    <hyperlink ref="H6" location="' Antrenor (10)'!A1" display="Apasă către Situație Sportivi" xr:uid="{FA2FD2A7-FB95-4713-9E4F-E77D35D921BA}"/>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CC63-B2F1-4071-8432-346005A5CB31}">
  <sheetPr codeName="Sheet23">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50"/>
      <c r="C1" s="404" t="s">
        <v>198</v>
      </c>
      <c r="D1" s="404"/>
      <c r="E1" s="404"/>
      <c r="F1" s="404"/>
      <c r="G1" s="126" t="s">
        <v>187</v>
      </c>
      <c r="I1" s="396">
        <f ca="1">NOW()</f>
        <v>45629.410531944442</v>
      </c>
      <c r="J1" s="397"/>
      <c r="K1" s="502">
        <v>11</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(10)'!A6="","UPS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560"/>
      <c r="F6" s="561"/>
      <c r="G6" s="562"/>
      <c r="H6" s="563"/>
      <c r="I6" s="410"/>
      <c r="J6" s="451"/>
      <c r="K6" s="452"/>
      <c r="L6" s="501"/>
      <c r="M6" s="143">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566"/>
      <c r="F7" s="567"/>
      <c r="G7" s="568"/>
      <c r="H7" s="564"/>
      <c r="I7" s="412"/>
      <c r="J7" s="454" t="s">
        <v>199</v>
      </c>
      <c r="K7" s="455"/>
      <c r="L7" s="500"/>
      <c r="M7" s="143">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566"/>
      <c r="F8" s="567"/>
      <c r="G8" s="568"/>
      <c r="H8" s="564"/>
      <c r="I8" s="412"/>
      <c r="J8" s="463">
        <f>K14+K54+K94+K134+K174+K214+K254+K294+K334+K374+K414+K454+K494+K534+K574+K614+K654+K694+K734+K774</f>
        <v>0</v>
      </c>
      <c r="K8" s="464"/>
      <c r="L8" s="515"/>
      <c r="M8" s="143">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544"/>
      <c r="F9" s="545"/>
      <c r="G9" s="546"/>
      <c r="H9" s="565"/>
      <c r="I9" s="414"/>
      <c r="J9" s="465"/>
      <c r="K9" s="466"/>
      <c r="L9" s="516"/>
      <c r="M9" s="143">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55"/>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22"/>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22"/>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22"/>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22"/>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22"/>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22"/>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22"/>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22"/>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22"/>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22"/>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22"/>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22"/>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22"/>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22"/>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5"/>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55"/>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22"/>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22"/>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22"/>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22"/>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22"/>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22"/>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22"/>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22"/>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22"/>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22"/>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22"/>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22"/>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22"/>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22"/>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77"/>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78"/>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78"/>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78"/>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78"/>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78"/>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78"/>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78"/>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78"/>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78"/>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78"/>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78"/>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78"/>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78"/>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78"/>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1ylrL0EVRsenDfNVmtvG3hpmEbDO8tNZME1jNXX7Y8NdAhDHCpCA6aE1+I/RTOsHiLGI+UQKud3PzBKbbVyXug==" saltValue="x8FrCvK3CEF7qCYYSmb6fA=="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U3" sqref="U3"/>
      <pageMargins left="0.19685039370078741" right="7.874015748031496E-2" top="0" bottom="0" header="0" footer="0"/>
      <printOptions horizontalCentered="1" verticalCentered="1"/>
      <pageSetup paperSize="9" scale="83" fitToHeight="0" orientation="portrait" r:id="rId1"/>
    </customSheetView>
  </customSheetViews>
  <mergeCells count="790">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39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39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39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396" priority="111" timePeriod="yesterday">
      <formula>FLOOR(E74,1)=TODAY()-1</formula>
    </cfRule>
  </conditionalFormatting>
  <conditionalFormatting sqref="E97:J97">
    <cfRule type="colorScale" priority="109">
      <colorScale>
        <cfvo type="min"/>
        <cfvo type="max"/>
        <color rgb="FFFF0000"/>
        <color rgb="FFFFEF9C"/>
      </colorScale>
    </cfRule>
    <cfRule type="timePeriod" dxfId="39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39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39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39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39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39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38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38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38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38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38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38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38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38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38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38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37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37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37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37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37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37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37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37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37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37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36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36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36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36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36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36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36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36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361" priority="6" timePeriod="yesterday">
      <formula>FLOOR(E777,1)=TODAY()-1</formula>
    </cfRule>
    <cfRule type="colorScale" priority="5">
      <colorScale>
        <cfvo type="min"/>
        <cfvo type="max"/>
        <color rgb="FFFF0000"/>
        <color rgb="FFFFEF9C"/>
      </colorScale>
    </cfRule>
  </conditionalFormatting>
  <conditionalFormatting sqref="E794:J794">
    <cfRule type="timePeriod" dxfId="36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1)'!A104" display="' Antrenor (11)'!A104" xr:uid="{C16513DE-C92B-4BC0-B364-2B70B56909AA}"/>
    <hyperlink ref="N5:O5" location="' Antrenor (11)'!A144" display="' Antrenor (11)'!A144" xr:uid="{C07FCB83-5843-4045-9A2F-AD897D87D565}"/>
    <hyperlink ref="N6:O6" location="' Antrenor (11)'!A184" display="' Antrenor (11)'!A184" xr:uid="{CE07D0FF-4A99-4730-BC2B-D4FB99CE7F04}"/>
    <hyperlink ref="N7:O7" location="' Antrenor (11)'!A224" display="' Antrenor (11)'!A224" xr:uid="{EF061341-88DD-4177-97A9-4F1CC04A175F}"/>
    <hyperlink ref="N8:O8" location="' Antrenor (11)'!A264" display="' Antrenor (11)'!A264" xr:uid="{80E9B22B-68D2-4882-A409-759ADDEE1544}"/>
    <hyperlink ref="N9:O9" location="' Antrenor (11)'!A304" display="' Antrenor (11)'!A304" xr:uid="{BE348290-444D-49D5-9003-CE97080F343A}"/>
    <hyperlink ref="N10:O10" location="' Antrenor (11)'!A344" display="' Antrenor (11)'!A344" xr:uid="{800455C0-E868-4D8B-8BF4-4477C7557E35}"/>
    <hyperlink ref="N11:O11" location="' Antrenor (11)'!A384" display="' Antrenor (11)'!A384" xr:uid="{E97FA878-1543-44F0-B6D9-948783A1C7AA}"/>
    <hyperlink ref="P2:Q2" location="' Antrenor (11)'!A424" display="' Antrenor (11)'!A424" xr:uid="{266E5C2C-A1B6-4915-B162-EDC4C711979E}"/>
    <hyperlink ref="P3:Q3" location="' Antrenor (11)'!A464" display="' Antrenor (11)'!A464" xr:uid="{AAD2A086-E872-4E29-B2B0-59C565777722}"/>
    <hyperlink ref="P4:Q4" location="' Antrenor (11)'!A504" display="' Antrenor (11)'!A504" xr:uid="{42662660-59DD-4A6B-8057-D02DC0BFC355}"/>
    <hyperlink ref="P5:Q5" location="' Antrenor (11)'!A544" display="' Antrenor (11)'!A544" xr:uid="{FF567E3B-EE27-4148-84CB-C18464E2B5FF}"/>
    <hyperlink ref="P6:Q6" location="' Antrenor (11)'!A584" display="' Antrenor (11)'!A584" xr:uid="{4A1B1372-4BEF-4266-A3FD-2A5750466CCB}"/>
    <hyperlink ref="P7:Q7" location="' Antrenor (11)'!A624" display="' Antrenor (11)'!A624" xr:uid="{7685B8C6-C4CB-4CFB-9BB8-C97EAA2A6017}"/>
    <hyperlink ref="P8:Q8" location="' Antrenor (11)'!A664" display="' Antrenor (11)'!A664" xr:uid="{13808E5D-BE48-43F0-B256-202A25742C22}"/>
    <hyperlink ref="P9:Q9" location="' Antrenor (11)'!A704" display="' Antrenor (11)'!A704" xr:uid="{E7EA1E48-C0B2-4CE2-A968-C0173DB1B3A0}"/>
    <hyperlink ref="P10:Q10" location="' Antrenor (11)'!A744" display="' Antrenor (11)'!A744" xr:uid="{9D2504AE-8041-4A22-9136-F61964D063FE}"/>
    <hyperlink ref="N55" location="' Antrenor (11)'!A1" display="Apasă și urcă în topul paginii!" xr:uid="{721B111C-0773-4D9D-8ADD-C37CCDBD1316}"/>
    <hyperlink ref="N95" location="' Antrenor (11)'!A1" display="Apasă și urcă în topul paginii!" xr:uid="{64DBB6B1-5DB5-436F-B5EC-58E8AB474324}"/>
    <hyperlink ref="N175" location="' Antrenor (11)'!A1" display="Apasă și urcă în topul paginii!" xr:uid="{3CD20B28-0A4E-41DA-9B96-5408DBA1DC01}"/>
    <hyperlink ref="N215" location="' Antrenor (11)'!A1" display="Apasă și urcă în topul paginii!" xr:uid="{34A2426A-88DA-4F3E-B654-B49A82E83365}"/>
    <hyperlink ref="N255" location="' Antrenor (11)'!A1" display="Apasă și urcă în topul paginii!" xr:uid="{92916CEB-EDA5-442D-92B2-CD9A684FAB33}"/>
    <hyperlink ref="N295" location="' Antrenor (11)'!A1" display="Apasă și urcă în topul paginii!" xr:uid="{C73947DE-040E-49AD-BF10-2ED90E1C24DA}"/>
    <hyperlink ref="N335" location="' Antrenor (11)'!A1" display="Apasă și urcă în topul paginii!" xr:uid="{66BA95C7-6A33-4708-8192-610A4AFF2576}"/>
    <hyperlink ref="N375" location="' Antrenor (11)'!A1" display="Apasă și urcă în topul paginii!" xr:uid="{4C0218FF-04CC-4938-ADFB-DC2406227566}"/>
    <hyperlink ref="N415" location="' Antrenor (11)'!A1" display="Apasă și urcă în topul paginii!" xr:uid="{C461AF51-BD6A-4419-A547-4B9E09FEEF8B}"/>
    <hyperlink ref="N455" location="' Antrenor (11)'!A1" display="Apasă și urcă în topul paginii!" xr:uid="{6E097A70-2382-47D4-9A8C-5D423D072E07}"/>
    <hyperlink ref="N495" location="' Antrenor (11)'!A1" display="Apasă și urcă în topul paginii!" xr:uid="{4BA02A89-4AEC-4264-881B-780C6622136D}"/>
    <hyperlink ref="N535" location="' Antrenor (11)'!A1" display="Apasă și urcă în topul paginii!" xr:uid="{D395F25B-E0B1-467C-92AE-37C016B066DF}"/>
    <hyperlink ref="N575" location="' Antrenor (11)'!A1" display="Apasă și urcă în topul paginii!" xr:uid="{FE3734CF-8039-4E4C-BDAB-0A63EF368355}"/>
    <hyperlink ref="N615" location="' Antrenor (11)'!A1" display="Apasă și urcă în topul paginii!" xr:uid="{DBB21D8E-B165-4B51-BE20-CC4990E32A81}"/>
    <hyperlink ref="N655" location="' Antrenor (11)'!A1" display="Apasă și urcă în topul paginii!" xr:uid="{55B3128C-E714-41D0-9C5E-352CD31C7918}"/>
    <hyperlink ref="N695" location="' Antrenor (11)'!A1" display="Apasă și urcă în topul paginii!" xr:uid="{49C0442D-5306-4ACA-B664-CEF94B3FFF9E}"/>
    <hyperlink ref="N735" location="' Antrenor (11)'!A1" display="Apasă și urcă în topul paginii!" xr:uid="{8EE65FF6-2430-4ABC-A4A7-3B64B78A6E2D}"/>
    <hyperlink ref="N775" location="' Antrenor (11)'!A1" display="Apasă și urcă în topul paginii!" xr:uid="{281A7E93-65E2-4C6A-B787-A9E92A354B98}"/>
    <hyperlink ref="N814" location="' Antrenor (11)'!A1" display="Apasă și urcă în topul paginii!" xr:uid="{EAF66C65-BF7C-445F-AFBE-C05321BD5A04}"/>
    <hyperlink ref="N135" location="' Antrenor (11)'!A1" display="Apasă și urcă în topul paginii!" xr:uid="{FEF500AA-57AB-4324-9F8B-FEDDDCB826D0}"/>
    <hyperlink ref="N2:O2" location="' Antrenor (11)'!A14" display="' Antrenor (11)'!A14" xr:uid="{26BCA2A8-26D7-473D-85CE-957D960685F7}"/>
    <hyperlink ref="N3:O3" location="' Antrenor (11)'!A64" display="' Antrenor (11)'!A64" xr:uid="{73457879-F051-4C47-9433-67E84560D66C}"/>
    <hyperlink ref="P11:Q11" location="' Antrenor (11)'!A784" display="' Antrenor (11)'!A784" xr:uid="{81B58A42-9642-4016-B493-AC2CE45E6C13}"/>
    <hyperlink ref="T2" location="'Antrenor (1)'!A1" display="'Antrenor (1)'!A1" xr:uid="{D0A10931-92E3-425C-8D62-E1A12D438F64}"/>
    <hyperlink ref="T3" location="' Antrenor (2)'!A1" display="' Antrenor (2)'!A1" xr:uid="{1F8D3E6D-19AD-4C28-9AA6-DBF3DDF50998}"/>
    <hyperlink ref="T4" location="' Antrenor (3)'!A1" display="' Antrenor (3)'!A1" xr:uid="{CE20A097-EE6E-4EE9-8421-9490DF6B7F34}"/>
    <hyperlink ref="T5" location="' Antrenor (4)'!A1" display="' Antrenor (4)'!A1" xr:uid="{AE98FE8A-ACE2-488A-A2CA-89EA1EB66CE5}"/>
    <hyperlink ref="T6" location="' Antrenor (5)'!A1" display="' Antrenor (5)'!A1" xr:uid="{3E2AAF94-F933-456C-954A-0118ACC9A359}"/>
    <hyperlink ref="T7" location="' Antrenor (6)'!A1" display="' Antrenor (6)'!A1" xr:uid="{9A4A9DC4-6303-467A-BE2A-A2527B8A1824}"/>
    <hyperlink ref="T8" location="' Antrenor (7)'!A1" display="' Antrenor (7)'!A1" xr:uid="{65465FCD-CCAC-4574-9C1D-25CDAF580B39}"/>
    <hyperlink ref="T9" location="' Antrenor (8)'!A1" display="' Antrenor (8)'!A1" xr:uid="{7CBB5331-099F-4C5C-9DB1-7A988BABDA06}"/>
    <hyperlink ref="T10" location="' Antrenor (9)'!A1" display="' Antrenor (9)'!A1" xr:uid="{5599E6A0-D94C-4605-B214-E462531A6D07}"/>
    <hyperlink ref="T11" location="' Antrenor (10)'!A1" display="' Antrenor (10)'!A1" xr:uid="{EEE77521-45F6-4F6E-AE3E-DBEB5E3980BF}"/>
    <hyperlink ref="U2" location="' Antrenor (11)'!A1" display="' Antrenor (11)'!A1" xr:uid="{3A11996A-60B0-44E6-A593-EF9E696D1854}"/>
    <hyperlink ref="U3" location="' Antrenor (12)'!A1" display="' Antrenor (12)'!A1" xr:uid="{0F7220F0-43F0-4FA2-AB82-4AF46A17B8CE}"/>
    <hyperlink ref="U4" location="' Antrenor (13)'!A1" display="' Antrenor (13)'!A1" xr:uid="{548139F2-06BC-48EA-B09C-D2F45491595B}"/>
    <hyperlink ref="U5" location="' Antrenor (14)'!A1" display="' Antrenor (14)'!A1" xr:uid="{B22876C6-7403-4A99-8A75-38941893476F}"/>
    <hyperlink ref="U6" location="' Antrenor (15)'!A1" display="' Antrenor (15)'!A1" xr:uid="{84820615-4118-4D49-AC9B-D4275BB8511D}"/>
    <hyperlink ref="U7" location="' Antrenor (16)'!A1" display="' Antrenor (16)'!A1" xr:uid="{343E5E0D-801F-4F71-9F76-A39E5B51FE69}"/>
    <hyperlink ref="U8" location="' Antrenor (17)'!A1" display="' Antrenor (17)'!A1" xr:uid="{F434734B-F6FF-45EB-AD2C-6CE15322AC7F}"/>
    <hyperlink ref="U9" location="' Antrenor (18)'!A1" display="' Antrenor (18)'!A1" xr:uid="{B8DBB771-B23B-46F6-B547-8005DB2F965D}"/>
    <hyperlink ref="U10" location="' Antrenor (19)'!A1" display="' Antrenor (19)'!A1" xr:uid="{0F9E3A53-CC56-4C32-84CE-A6FB7553DEE7}"/>
    <hyperlink ref="U11" location="' Antrenor (20)'!A1" display="' Antrenor (20)'!A1" xr:uid="{1EF8A5E7-53E4-4762-A411-A6C3D1A6189F}"/>
    <hyperlink ref="G1" location="Instructiuni!A1" display="AICI" xr:uid="{D906C1CC-FC15-4A7F-A1BF-634BDFA49AFC}"/>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A6377B2D-9063-4BCD-8CAC-D19B57FA94E5}">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522CF949-92E7-4924-A28B-8B74963CFD03}">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E484DA91-5C62-42A2-B600-19628EF6563D}">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9C9346F8-F27C-440A-89F8-E1A37B69334B}">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0AFECAC0-9452-4C48-BD40-530AAF762A02}">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BFB7C2BE-3EC1-4625-930A-3AAB46F12810}">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857EE4DF-DE8D-42B8-ADE1-C297013CE33F}">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A76E-F233-45C1-BF6C-DAFF0EE0E656}">
  <sheetPr codeName="Sheet24"/>
  <dimension ref="A1:H24"/>
  <sheetViews>
    <sheetView showGridLines="0" workbookViewId="0">
      <selection activeCell="H5" sqref="H5"/>
    </sheetView>
  </sheetViews>
  <sheetFormatPr defaultRowHeight="14.4" x14ac:dyDescent="0.3"/>
  <cols>
    <col min="1" max="1" width="6.109375" customWidth="1"/>
    <col min="2" max="2" width="26" customWidth="1"/>
    <col min="4" max="4" width="9.6640625" customWidth="1"/>
    <col min="5" max="5" width="11.109375" customWidth="1"/>
    <col min="6" max="6" width="9.6640625" customWidth="1"/>
  </cols>
  <sheetData>
    <row r="1" spans="1:8" x14ac:dyDescent="0.3">
      <c r="B1">
        <f ca="1">' Antrenor (11)'!H11</f>
        <v>2024</v>
      </c>
      <c r="C1" s="259" t="str">
        <f>'Antrenor (1)'!D3</f>
        <v>CS</v>
      </c>
      <c r="D1" s="259" t="e">
        <f>'Antrenor (1)'!#REF!</f>
        <v>#REF!</v>
      </c>
      <c r="E1" s="259" t="e">
        <f>'Antrenor (1)'!#REF!</f>
        <v>#REF!</v>
      </c>
    </row>
    <row r="2" spans="1:8" ht="15" thickBot="1" x14ac:dyDescent="0.35">
      <c r="B2" t="s">
        <v>154</v>
      </c>
      <c r="C2" s="497">
        <f>' Antrenor (11)'!A6</f>
        <v>0</v>
      </c>
      <c r="D2" s="497"/>
      <c r="E2" s="497"/>
    </row>
    <row r="3" spans="1:8" ht="55.2" x14ac:dyDescent="0.3">
      <c r="A3" s="45" t="s">
        <v>153</v>
      </c>
      <c r="B3" s="45" t="s">
        <v>147</v>
      </c>
      <c r="C3" s="46" t="s">
        <v>148</v>
      </c>
      <c r="D3" s="46" t="s">
        <v>192</v>
      </c>
      <c r="E3" s="106" t="s">
        <v>149</v>
      </c>
      <c r="F3" s="109" t="s">
        <v>214</v>
      </c>
    </row>
    <row r="4" spans="1:8" x14ac:dyDescent="0.3">
      <c r="A4" s="47">
        <v>1</v>
      </c>
      <c r="B4" s="47">
        <f>' Antrenor (11)'!B14</f>
        <v>0</v>
      </c>
      <c r="C4" s="48">
        <f>' Antrenor (11)'!M34</f>
        <v>0</v>
      </c>
      <c r="D4" s="48">
        <f>' Antrenor (11)'!M51</f>
        <v>0</v>
      </c>
      <c r="E4" s="116">
        <f t="shared" ref="E4:E23" si="0">C4+D4</f>
        <v>0</v>
      </c>
      <c r="F4" s="107">
        <f>RANK(E4,E4:E23)</f>
        <v>1</v>
      </c>
    </row>
    <row r="5" spans="1:8" x14ac:dyDescent="0.3">
      <c r="A5" s="47">
        <v>2</v>
      </c>
      <c r="B5" s="47">
        <f>' Antrenor (11)'!B54</f>
        <v>0</v>
      </c>
      <c r="C5" s="48">
        <f>' Antrenor (11)'!M74</f>
        <v>0</v>
      </c>
      <c r="D5" s="48">
        <f>' Antrenor (11)'!M91</f>
        <v>0</v>
      </c>
      <c r="E5" s="116">
        <f t="shared" si="0"/>
        <v>0</v>
      </c>
      <c r="F5" s="107">
        <f>RANK(E5,E4:E23)</f>
        <v>1</v>
      </c>
      <c r="H5" s="65" t="s">
        <v>209</v>
      </c>
    </row>
    <row r="6" spans="1:8" x14ac:dyDescent="0.3">
      <c r="A6" s="47">
        <v>3</v>
      </c>
      <c r="B6" s="47">
        <f>' Antrenor (11)'!B94</f>
        <v>0</v>
      </c>
      <c r="C6" s="48">
        <f>' Antrenor (11)'!M114</f>
        <v>0</v>
      </c>
      <c r="D6" s="48">
        <f>' Antrenor (11)'!M131</f>
        <v>0</v>
      </c>
      <c r="E6" s="116">
        <f t="shared" si="0"/>
        <v>0</v>
      </c>
      <c r="F6" s="107">
        <f>RANK(E6,E4:E23)</f>
        <v>1</v>
      </c>
    </row>
    <row r="7" spans="1:8" x14ac:dyDescent="0.3">
      <c r="A7" s="47">
        <v>4</v>
      </c>
      <c r="B7" s="47">
        <f>' Antrenor (11)'!B134</f>
        <v>0</v>
      </c>
      <c r="C7" s="48">
        <f>' Antrenor (11)'!M154</f>
        <v>0</v>
      </c>
      <c r="D7" s="48">
        <f>' Antrenor (11)'!M171</f>
        <v>0</v>
      </c>
      <c r="E7" s="116">
        <f t="shared" si="0"/>
        <v>0</v>
      </c>
      <c r="F7" s="107">
        <f>RANK(E7,E4:E23)</f>
        <v>1</v>
      </c>
    </row>
    <row r="8" spans="1:8" x14ac:dyDescent="0.3">
      <c r="A8" s="47">
        <v>5</v>
      </c>
      <c r="B8" s="47">
        <f>' Antrenor (11)'!B174</f>
        <v>0</v>
      </c>
      <c r="C8" s="48">
        <f>' Antrenor (11)'!M194</f>
        <v>0</v>
      </c>
      <c r="D8" s="48">
        <f>' Antrenor (11)'!M211</f>
        <v>0</v>
      </c>
      <c r="E8" s="116">
        <f t="shared" si="0"/>
        <v>0</v>
      </c>
      <c r="F8" s="107">
        <f>RANK(E8,E4:E23)</f>
        <v>1</v>
      </c>
    </row>
    <row r="9" spans="1:8" x14ac:dyDescent="0.3">
      <c r="A9" s="47">
        <v>6</v>
      </c>
      <c r="B9" s="47">
        <f>' Antrenor (11)'!B214</f>
        <v>0</v>
      </c>
      <c r="C9" s="48">
        <f>' Antrenor (11)'!M234</f>
        <v>0</v>
      </c>
      <c r="D9" s="48">
        <f>' Antrenor (11)'!M251</f>
        <v>0</v>
      </c>
      <c r="E9" s="116">
        <f t="shared" si="0"/>
        <v>0</v>
      </c>
      <c r="F9" s="107">
        <f>RANK(E9,E4:E23)</f>
        <v>1</v>
      </c>
    </row>
    <row r="10" spans="1:8" x14ac:dyDescent="0.3">
      <c r="A10" s="47">
        <v>7</v>
      </c>
      <c r="B10" s="47">
        <f>' Antrenor (11)'!B254</f>
        <v>0</v>
      </c>
      <c r="C10" s="48">
        <f>' Antrenor (11)'!M274</f>
        <v>0</v>
      </c>
      <c r="D10" s="48">
        <f>' Antrenor (11)'!M291</f>
        <v>0</v>
      </c>
      <c r="E10" s="116">
        <f t="shared" si="0"/>
        <v>0</v>
      </c>
      <c r="F10" s="107">
        <f>RANK(E10,E4:E23)</f>
        <v>1</v>
      </c>
    </row>
    <row r="11" spans="1:8" x14ac:dyDescent="0.3">
      <c r="A11" s="47">
        <v>8</v>
      </c>
      <c r="B11" s="47">
        <f>' Antrenor (11)'!B294</f>
        <v>0</v>
      </c>
      <c r="C11" s="48">
        <f>' Antrenor (11)'!M314</f>
        <v>0</v>
      </c>
      <c r="D11" s="48">
        <f>' Antrenor (11)'!M331</f>
        <v>0</v>
      </c>
      <c r="E11" s="116">
        <f t="shared" si="0"/>
        <v>0</v>
      </c>
      <c r="F11" s="107">
        <f>RANK(E11,E4:E23)</f>
        <v>1</v>
      </c>
    </row>
    <row r="12" spans="1:8" x14ac:dyDescent="0.3">
      <c r="A12" s="47">
        <v>9</v>
      </c>
      <c r="B12" s="47">
        <f>' Antrenor (11)'!B334</f>
        <v>0</v>
      </c>
      <c r="C12" s="48">
        <f>' Antrenor (11)'!M354</f>
        <v>0</v>
      </c>
      <c r="D12" s="48">
        <f>' Antrenor (11)'!M371</f>
        <v>0</v>
      </c>
      <c r="E12" s="116">
        <f t="shared" si="0"/>
        <v>0</v>
      </c>
      <c r="F12" s="107">
        <f>RANK(E12,E4:E23)</f>
        <v>1</v>
      </c>
    </row>
    <row r="13" spans="1:8" x14ac:dyDescent="0.3">
      <c r="A13" s="47">
        <v>10</v>
      </c>
      <c r="B13" s="47">
        <f>' Antrenor (11)'!B374</f>
        <v>0</v>
      </c>
      <c r="C13" s="48">
        <f>' Antrenor (11)'!M394</f>
        <v>0</v>
      </c>
      <c r="D13" s="48">
        <f>' Antrenor (11)'!M411</f>
        <v>0</v>
      </c>
      <c r="E13" s="116">
        <f t="shared" si="0"/>
        <v>0</v>
      </c>
      <c r="F13" s="107">
        <f>RANK(E13,E4:E23)</f>
        <v>1</v>
      </c>
    </row>
    <row r="14" spans="1:8" x14ac:dyDescent="0.3">
      <c r="A14" s="47">
        <v>11</v>
      </c>
      <c r="B14" s="47">
        <f>' Antrenor (11)'!B414</f>
        <v>0</v>
      </c>
      <c r="C14" s="48">
        <f>' Antrenor (11)'!M434</f>
        <v>0</v>
      </c>
      <c r="D14" s="48">
        <f>' Antrenor (11)'!M451</f>
        <v>0</v>
      </c>
      <c r="E14" s="116">
        <f t="shared" si="0"/>
        <v>0</v>
      </c>
      <c r="F14" s="107">
        <f>RANK(E14,E4:E23)</f>
        <v>1</v>
      </c>
    </row>
    <row r="15" spans="1:8" x14ac:dyDescent="0.3">
      <c r="A15" s="47">
        <v>12</v>
      </c>
      <c r="B15" s="47">
        <f>' Antrenor (11)'!B454</f>
        <v>0</v>
      </c>
      <c r="C15" s="48">
        <f>' Antrenor (11)'!M474</f>
        <v>0</v>
      </c>
      <c r="D15" s="48">
        <f>' Antrenor (11)'!M491</f>
        <v>0</v>
      </c>
      <c r="E15" s="116">
        <f t="shared" si="0"/>
        <v>0</v>
      </c>
      <c r="F15" s="107">
        <f>RANK(E15,E4:E23)</f>
        <v>1</v>
      </c>
    </row>
    <row r="16" spans="1:8" x14ac:dyDescent="0.3">
      <c r="A16" s="47">
        <v>13</v>
      </c>
      <c r="B16" s="47">
        <f>' Antrenor (11)'!B494</f>
        <v>0</v>
      </c>
      <c r="C16" s="48">
        <f>' Antrenor (11)'!M514</f>
        <v>0</v>
      </c>
      <c r="D16" s="48">
        <f>' Antrenor (11)'!M531</f>
        <v>0</v>
      </c>
      <c r="E16" s="116">
        <f t="shared" si="0"/>
        <v>0</v>
      </c>
      <c r="F16" s="107">
        <f>RANK(E16,E4:E23)</f>
        <v>1</v>
      </c>
    </row>
    <row r="17" spans="1:6" x14ac:dyDescent="0.3">
      <c r="A17" s="47">
        <v>14</v>
      </c>
      <c r="B17" s="47">
        <f>' Antrenor (11)'!B534</f>
        <v>0</v>
      </c>
      <c r="C17" s="48">
        <f>' Antrenor (11)'!M554</f>
        <v>0</v>
      </c>
      <c r="D17" s="48">
        <f>' Antrenor (11)'!M571</f>
        <v>0</v>
      </c>
      <c r="E17" s="116">
        <f t="shared" si="0"/>
        <v>0</v>
      </c>
      <c r="F17" s="107">
        <f>RANK(E17,E4:E23)</f>
        <v>1</v>
      </c>
    </row>
    <row r="18" spans="1:6" x14ac:dyDescent="0.3">
      <c r="A18" s="47">
        <v>15</v>
      </c>
      <c r="B18" s="47">
        <f>' Antrenor (11)'!B574</f>
        <v>0</v>
      </c>
      <c r="C18" s="48">
        <f>' Antrenor (11)'!M594</f>
        <v>0</v>
      </c>
      <c r="D18" s="48">
        <f>' Antrenor (11)'!M611</f>
        <v>0</v>
      </c>
      <c r="E18" s="116">
        <f t="shared" si="0"/>
        <v>0</v>
      </c>
      <c r="F18" s="107">
        <f>RANK(E18,E4:E23)</f>
        <v>1</v>
      </c>
    </row>
    <row r="19" spans="1:6" x14ac:dyDescent="0.3">
      <c r="A19" s="47">
        <v>16</v>
      </c>
      <c r="B19" s="47">
        <f>' Antrenor (11)'!B614</f>
        <v>0</v>
      </c>
      <c r="C19" s="48">
        <f>' Antrenor (11)'!M634</f>
        <v>0</v>
      </c>
      <c r="D19" s="48">
        <f>' Antrenor (11)'!M651</f>
        <v>0</v>
      </c>
      <c r="E19" s="116">
        <f t="shared" si="0"/>
        <v>0</v>
      </c>
      <c r="F19" s="107">
        <f>RANK(E19,E4:E23)</f>
        <v>1</v>
      </c>
    </row>
    <row r="20" spans="1:6" x14ac:dyDescent="0.3">
      <c r="A20" s="47">
        <v>17</v>
      </c>
      <c r="B20" s="47">
        <f>' Antrenor (11)'!B654</f>
        <v>0</v>
      </c>
      <c r="C20" s="48">
        <f>' Antrenor (11)'!M674</f>
        <v>0</v>
      </c>
      <c r="D20" s="48">
        <f>' Antrenor (11)'!M691</f>
        <v>0</v>
      </c>
      <c r="E20" s="116">
        <f t="shared" si="0"/>
        <v>0</v>
      </c>
      <c r="F20" s="107">
        <f>RANK(E20,E4:E23)</f>
        <v>1</v>
      </c>
    </row>
    <row r="21" spans="1:6" x14ac:dyDescent="0.3">
      <c r="A21" s="47">
        <v>18</v>
      </c>
      <c r="B21" s="47">
        <f>' Antrenor (11)'!B694</f>
        <v>0</v>
      </c>
      <c r="C21" s="48">
        <f>' Antrenor (11)'!M714</f>
        <v>0</v>
      </c>
      <c r="D21" s="48">
        <f>' Antrenor (11)'!M731</f>
        <v>0</v>
      </c>
      <c r="E21" s="116">
        <f t="shared" si="0"/>
        <v>0</v>
      </c>
      <c r="F21" s="107">
        <f>RANK(E21,E4:E23)</f>
        <v>1</v>
      </c>
    </row>
    <row r="22" spans="1:6" x14ac:dyDescent="0.3">
      <c r="A22" s="47">
        <v>19</v>
      </c>
      <c r="B22" s="47">
        <f>' Antrenor (11)'!B734</f>
        <v>0</v>
      </c>
      <c r="C22" s="48">
        <f>' Antrenor (11)'!M754</f>
        <v>0</v>
      </c>
      <c r="D22" s="48">
        <f>' Antrenor (11)'!M771</f>
        <v>0</v>
      </c>
      <c r="E22" s="116">
        <f t="shared" si="0"/>
        <v>0</v>
      </c>
      <c r="F22" s="107">
        <f>RANK(E22,E4:E23)</f>
        <v>1</v>
      </c>
    </row>
    <row r="23" spans="1:6" ht="15" thickBot="1" x14ac:dyDescent="0.35">
      <c r="A23" s="47">
        <v>20</v>
      </c>
      <c r="B23" s="47">
        <f>' Antrenor (11)'!B774</f>
        <v>0</v>
      </c>
      <c r="C23" s="49">
        <f>' Antrenor (11)'!M794</f>
        <v>0</v>
      </c>
      <c r="D23" s="49">
        <f>' Antrenor (11)'!M811</f>
        <v>0</v>
      </c>
      <c r="E23" s="117">
        <f t="shared" si="0"/>
        <v>0</v>
      </c>
      <c r="F23" s="108">
        <f>RANK(E23,E4:E23)</f>
        <v>1</v>
      </c>
    </row>
    <row r="24" spans="1:6" x14ac:dyDescent="0.3">
      <c r="C24" s="48">
        <f>SUM(C4:C23)</f>
        <v>0</v>
      </c>
      <c r="D24" s="48">
        <f>SUM(D4:D23)</f>
        <v>0</v>
      </c>
      <c r="E24" s="84">
        <f t="shared" ref="E24" si="1">C24+D24</f>
        <v>0</v>
      </c>
    </row>
  </sheetData>
  <sheetProtection algorithmName="SHA-512" hashValue="aM4XcrQjBrs0mBz3pDyR4wM+oC7vutQyEs9/qAdBP95KgBT77TyBX0GVnL6AKQ6+xe/r2PeB2KHzlCfOVTBqzQ==" saltValue="UpNmeETysQkiMwmHMQ1iBQ==" spinCount="100000" sheet="1" objects="1" scenarios="1"/>
  <customSheetViews>
    <customSheetView guid="{8EDA503C-1DAB-48B4-86A4-75A9B452B71B}" showGridLines="0">
      <selection activeCell="M22" sqref="M22"/>
      <pageMargins left="0.7" right="0.7" top="0.75" bottom="0.75" header="0.3" footer="0.3"/>
      <pageSetup orientation="portrait" r:id="rId1"/>
    </customSheetView>
  </customSheetViews>
  <mergeCells count="2">
    <mergeCell ref="C1:E1"/>
    <mergeCell ref="C2:E2"/>
  </mergeCells>
  <hyperlinks>
    <hyperlink ref="H5" location="' Antrenor (11)'!A1" display="Apasă către Situație Sportivi" xr:uid="{BF46FADC-AF49-476B-BA43-248254320984}"/>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38CD-B14A-4B61-A51B-5B7ED7018399}">
  <sheetPr codeName="Sheet25">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12</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47" t="str">
        <f>IF(' Antrenor (11)'!A6="","UPS ai sărit o pagină, apasă săgeata neagră!","Numele complet al antrenorului/lor")</f>
        <v>UPS ai sărit o pagină, apasă săgeata neagră!</v>
      </c>
      <c r="B5" s="548"/>
      <c r="C5" s="548"/>
      <c r="D5" s="159" t="s">
        <v>231</v>
      </c>
      <c r="E5" s="558" t="s">
        <v>21</v>
      </c>
      <c r="F5" s="559"/>
      <c r="G5" s="55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618"/>
      <c r="F6" s="619"/>
      <c r="G6" s="620"/>
      <c r="H6" s="563"/>
      <c r="I6" s="410"/>
      <c r="J6" s="451"/>
      <c r="K6" s="452"/>
      <c r="L6" s="501"/>
      <c r="M6" s="143">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612"/>
      <c r="F7" s="613"/>
      <c r="G7" s="614"/>
      <c r="H7" s="564"/>
      <c r="I7" s="412"/>
      <c r="J7" s="454" t="s">
        <v>199</v>
      </c>
      <c r="K7" s="455"/>
      <c r="L7" s="500"/>
      <c r="M7" s="143">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612"/>
      <c r="F8" s="613"/>
      <c r="G8" s="614"/>
      <c r="H8" s="564"/>
      <c r="I8" s="412"/>
      <c r="J8" s="463">
        <f>K14+K54+K94+K134+K174+K214+K254+K294+K334+K374+K414+K454+K494+K534+K574+K614+K654+K694+K734+K774</f>
        <v>0</v>
      </c>
      <c r="K8" s="464"/>
      <c r="L8" s="515"/>
      <c r="M8" s="143">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615"/>
      <c r="F9" s="616"/>
      <c r="G9" s="617"/>
      <c r="H9" s="565"/>
      <c r="I9" s="414"/>
      <c r="J9" s="465"/>
      <c r="K9" s="466"/>
      <c r="L9" s="516"/>
      <c r="M9" s="143">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55"/>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22"/>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22"/>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22"/>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22"/>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22"/>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22"/>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22"/>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22"/>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22"/>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22"/>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22"/>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22"/>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22"/>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22"/>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5"/>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55"/>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22"/>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22"/>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22"/>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22"/>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22"/>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22"/>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22"/>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22"/>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22"/>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22"/>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22"/>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22"/>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22"/>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22"/>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55"/>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22"/>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22"/>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22"/>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22"/>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22"/>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22"/>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22"/>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22"/>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22"/>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22"/>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22"/>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22"/>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22"/>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22"/>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5"/>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55"/>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22"/>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22"/>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22"/>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22"/>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22"/>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22"/>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22"/>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22"/>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22"/>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22"/>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22"/>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22"/>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22"/>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22"/>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5"/>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55"/>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22"/>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22"/>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22"/>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22"/>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22"/>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22"/>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22"/>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22"/>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22"/>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22"/>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22"/>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22"/>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22"/>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22"/>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5"/>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55"/>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22"/>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22"/>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22"/>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22"/>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22"/>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22"/>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22"/>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22"/>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22"/>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22"/>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22"/>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22"/>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22"/>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22"/>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5"/>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55"/>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22"/>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22"/>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22"/>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22"/>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22"/>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22"/>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22"/>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22"/>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22"/>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22"/>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22"/>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22"/>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22"/>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22"/>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55"/>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22"/>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22"/>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22"/>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22"/>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22"/>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22"/>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22"/>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22"/>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22"/>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22"/>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22"/>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22"/>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22"/>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22"/>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5"/>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55"/>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22"/>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22"/>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22"/>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22"/>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22"/>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22"/>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22"/>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22"/>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22"/>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22"/>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22"/>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22"/>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22"/>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22"/>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jOK1uDGlfjHCtG+Jqebi8s5rcVbHD9lDaWCrNxEpj2D2+2n8vd9FUUba//t4IDXF+utg4go3pO5t3zTP8ZcdQw==" saltValue="kmvUgT6+VGAanU7zSeJgWw=="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_1"/>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U4" sqref="U4"/>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J8:L9"/>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35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35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35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356" priority="111" timePeriod="yesterday">
      <formula>FLOOR(E74,1)=TODAY()-1</formula>
    </cfRule>
  </conditionalFormatting>
  <conditionalFormatting sqref="E97:J97">
    <cfRule type="colorScale" priority="109">
      <colorScale>
        <cfvo type="min"/>
        <cfvo type="max"/>
        <color rgb="FFFF0000"/>
        <color rgb="FFFFEF9C"/>
      </colorScale>
    </cfRule>
    <cfRule type="timePeriod" dxfId="35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35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35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35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35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35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34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34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34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34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34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34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34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34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34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34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33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33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33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33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33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33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33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33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33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33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32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32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32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32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32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32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32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32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321" priority="6" timePeriod="yesterday">
      <formula>FLOOR(E777,1)=TODAY()-1</formula>
    </cfRule>
    <cfRule type="colorScale" priority="5">
      <colorScale>
        <cfvo type="min"/>
        <cfvo type="max"/>
        <color rgb="FFFF0000"/>
        <color rgb="FFFFEF9C"/>
      </colorScale>
    </cfRule>
  </conditionalFormatting>
  <conditionalFormatting sqref="E794:J794">
    <cfRule type="timePeriod" dxfId="32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2)'!A104" display="' Antrenor (12)'!A104" xr:uid="{C44A8A87-B1C9-49E3-86B7-505E0FDFE739}"/>
    <hyperlink ref="N5:O5" location="' Antrenor (12)'!A144" display="' Antrenor (12)'!A144" xr:uid="{9D205F0C-CB25-470F-85C4-26B0AABAB1C3}"/>
    <hyperlink ref="N6:O6" location="' Antrenor (12)'!A184" display="' Antrenor (12)'!A184" xr:uid="{257C3E14-DA39-4BBA-8723-949C5B1F17E8}"/>
    <hyperlink ref="N7:O7" location="' Antrenor (12)'!A224" display="' Antrenor (12)'!A224" xr:uid="{7D006022-3757-4DAB-96DB-5B705A049DCD}"/>
    <hyperlink ref="N8:O8" location="' Antrenor (12)'!A264" display="' Antrenor (12)'!A264" xr:uid="{E9B9C2F2-58D3-4C6B-8AA4-F444A1C93654}"/>
    <hyperlink ref="N9:O9" location="' Antrenor (12)'!A304" display="' Antrenor (12)'!A304" xr:uid="{199253BB-0F3C-4DF4-9A8A-7B28F7F73E3B}"/>
    <hyperlink ref="N10:O10" location="' Antrenor (12)'!A344" display="' Antrenor (12)'!A344" xr:uid="{141B01E4-7D14-4F3A-B2A5-3978AE64E090}"/>
    <hyperlink ref="N11:O11" location="' Antrenor (12)'!A384" display="' Antrenor (12)'!A384" xr:uid="{7C7819EA-E65F-4B1F-BD12-347BD18A1661}"/>
    <hyperlink ref="P2:Q2" location="' Antrenor (12)'!A424" display="' Antrenor (12)'!A424" xr:uid="{7538C90E-16DC-4347-ACC2-055BC7C4EAC6}"/>
    <hyperlink ref="P3:Q3" location="' Antrenor (12)'!A464" display="' Antrenor (12)'!A464" xr:uid="{72F6331E-1B53-4F26-8DE8-2D92FCBC45C0}"/>
    <hyperlink ref="P4:Q4" location="' Antrenor (12)'!A504" display="' Antrenor (12)'!A504" xr:uid="{34D69BE5-E318-4807-8A25-5CA84028CE59}"/>
    <hyperlink ref="P5:Q5" location="' Antrenor (12)'!A544" display="' Antrenor (12)'!A544" xr:uid="{A57FEB5D-B23F-4E5B-903C-88C593743817}"/>
    <hyperlink ref="P6:Q6" location="' Antrenor (12)'!A584" display="' Antrenor (12)'!A584" xr:uid="{75F62A6D-800F-473F-99E3-11328AB4807C}"/>
    <hyperlink ref="P7:Q7" location="' Antrenor (12)'!A624" display="' Antrenor (12)'!A624" xr:uid="{A4E97BB4-263E-44D3-82A1-F70BA2B0CAE3}"/>
    <hyperlink ref="P8:Q8" location="' Antrenor (12)'!A664" display="' Antrenor (12)'!A664" xr:uid="{4CFA3396-6E66-4EAF-8CF7-36405B39E9EE}"/>
    <hyperlink ref="P9:Q9" location="' Antrenor (12)'!A704" display="' Antrenor (12)'!A704" xr:uid="{097A1A8B-E251-4D87-ABA0-C232C20C7A2A}"/>
    <hyperlink ref="P10:Q10" location="' Antrenor (12)'!A744" display="' Antrenor (12)'!A744" xr:uid="{9C9325AF-A9A3-4809-8250-2D19908FD410}"/>
    <hyperlink ref="N55" location="' Antrenor (1)'!A1" display="Mergi în sus" xr:uid="{77A6ADDA-B02A-406B-8796-FC24811B1E2D}"/>
    <hyperlink ref="N95" location="' Antrenor (12)'!A1" display="Apasă și urcă în topul paginii!" xr:uid="{A1FD111C-7835-4AE0-9EBA-BCB92F725569}"/>
    <hyperlink ref="N175" location="' Antrenor (12)'!A1" display="Apasă și urcă în topul paginii!" xr:uid="{2BC87781-CB34-4223-B00B-8469307901A3}"/>
    <hyperlink ref="N215" location="' Antrenor (12)'!A1" display="Apasă și urcă în topul paginii!" xr:uid="{F601BEE0-1A5D-47D9-87ED-5A2118B62053}"/>
    <hyperlink ref="N255" location="' Antrenor (12)'!A1" display="Apasă și urcă în topul paginii!" xr:uid="{836178BA-4293-4F80-A127-669658466AB2}"/>
    <hyperlink ref="N295" location="' Antrenor (12)'!A1" display="Apasă și urcă în topul paginii!" xr:uid="{124184E1-C997-491D-95B5-3A5D26658838}"/>
    <hyperlink ref="N335" location="' Antrenor (12)'!A1" display="Apasă și urcă în topul paginii!" xr:uid="{D527125E-CE53-407C-A855-81FC6B8D1DD9}"/>
    <hyperlink ref="N375" location="' Antrenor (12)'!A1" display="Apasă și urcă în topul paginii!" xr:uid="{68B3DBCF-253E-4C1C-BF72-16AF2A031B14}"/>
    <hyperlink ref="N415" location="' Antrenor (12)'!A1" display="Apasă și urcă în topul paginii!" xr:uid="{917E345E-ACC3-442C-B2B5-81AD7298277C}"/>
    <hyperlink ref="N455" location="' Antrenor (12)'!A1" display="Apasă și urcă în topul paginii!" xr:uid="{ADD8DD68-46E4-4F88-BB43-A192C67C0857}"/>
    <hyperlink ref="N495" location="' Antrenor (12)'!A1" display="Apasă și urcă în topul paginii!" xr:uid="{E3D6C428-F922-46C4-BB7F-B533536D947C}"/>
    <hyperlink ref="N535" location="' Antrenor (12)'!A1" display="Apasă și urcă în topul paginii!" xr:uid="{1840548F-E1C5-4F3C-B232-365A548D3BF2}"/>
    <hyperlink ref="N575" location="' Antrenor (12)'!A1" display="Apasă și urcă în topul paginii!" xr:uid="{4636E267-5DF6-457B-8CDA-025691620BC8}"/>
    <hyperlink ref="N615" location="' Antrenor (12)'!A1" display="Apasă și urcă în topul paginii!" xr:uid="{A72049EB-E70F-4E26-88ED-139C369E157A}"/>
    <hyperlink ref="N655" location="' Antrenor (12)'!A1" display="Apasă și urcă în topul paginii!" xr:uid="{782AABD6-D747-4AF3-8C39-502FF9014F64}"/>
    <hyperlink ref="N695" location="' Antrenor (12)'!A1" display="Apasă și urcă în topul paginii!" xr:uid="{27351C88-CC3A-4AC1-B89B-7EB7AE440435}"/>
    <hyperlink ref="N735" location="' Antrenor (12)'!A1" display="Apasă și urcă în topul paginii!" xr:uid="{3A75594A-3A37-4096-A479-2FAA895E075B}"/>
    <hyperlink ref="N814" location="' Antrenor (12)'!A1" display="Apasă și urcă în topul paginii!" xr:uid="{906A5307-A158-4920-969F-8EAD42487FD1}"/>
    <hyperlink ref="N135" location="' Antrenor (12)'!A1" display="Apasă și urcă în topul paginii!" xr:uid="{D4D1D9C2-2A99-43D3-B0AB-AE43EF30B261}"/>
    <hyperlink ref="N2:O2" location="' Antrenor (12)'!A14" display="' Antrenor (12)'!A14" xr:uid="{8578FD11-1A49-4184-BB6E-7FCB04CA846A}"/>
    <hyperlink ref="N3:O3" location="' Antrenor (12)'!A64" display="' Antrenor (12)'!A64" xr:uid="{9EDBBD3B-56B6-4349-84EE-FC59C4392358}"/>
    <hyperlink ref="P11:Q11" location="' Antrenor (12)'!A784" display="' Antrenor (12)'!A784" xr:uid="{13EDD734-2BE8-4F1C-9743-C9B6A3125F19}"/>
    <hyperlink ref="N775" location="' Antrenor (12)'!A1" display="Apasă și urcă în topul paginii!" xr:uid="{258377B4-4C43-46B0-BBE7-48A8423591C4}"/>
    <hyperlink ref="T2" location="'Antrenor (1)'!A1" display="'Antrenor (1)'!A1" xr:uid="{27A8BF3B-7E65-45FD-BE7E-FD8A3EC7B58C}"/>
    <hyperlink ref="T3" location="' Antrenor (2)'!A1" display="' Antrenor (2)'!A1" xr:uid="{841FBEB2-9FE2-4453-8E9F-01307497918D}"/>
    <hyperlink ref="T4" location="' Antrenor (3)'!A1" display="' Antrenor (3)'!A1" xr:uid="{E438C194-28CB-4902-8AE5-1FD2BF0D065F}"/>
    <hyperlink ref="T5" location="' Antrenor (4)'!A1" display="' Antrenor (4)'!A1" xr:uid="{3E6C54AD-FD8B-4D1A-B990-BB7B4E7D4B2C}"/>
    <hyperlink ref="T6" location="' Antrenor (5)'!A1" display="' Antrenor (5)'!A1" xr:uid="{2D9BE4B1-5F19-46E0-8411-723C50D23404}"/>
    <hyperlink ref="T7" location="' Antrenor (6)'!A1" display="' Antrenor (6)'!A1" xr:uid="{724AD1BF-AD9F-4F46-A318-F5694F1EB248}"/>
    <hyperlink ref="T8" location="' Antrenor (7)'!A1" display="' Antrenor (7)'!A1" xr:uid="{EDBA876C-CB65-4D74-BFE6-48DA94BB95E1}"/>
    <hyperlink ref="T9" location="' Antrenor (8)'!A1" display="' Antrenor (8)'!A1" xr:uid="{F0E81A0D-5A15-433F-A2FE-CF1521775159}"/>
    <hyperlink ref="T10" location="' Antrenor (9)'!A1" display="' Antrenor (9)'!A1" xr:uid="{39A1EAC7-0FDB-4603-ACF3-8ED31B0F1101}"/>
    <hyperlink ref="T11" location="' Antrenor (10)'!A1" display="' Antrenor (10)'!A1" xr:uid="{22CB03A4-9C80-4FF4-A265-2CD31B466DBB}"/>
    <hyperlink ref="U2" location="' Antrenor (11)'!A1" display="' Antrenor (11)'!A1" xr:uid="{B691E9A8-051D-4665-AD77-6D98F850A7D3}"/>
    <hyperlink ref="U3" location="' Antrenor (12)'!A1" display="' Antrenor (12)'!A1" xr:uid="{3D5EED89-1D98-45FA-A4DD-FE09F98586A9}"/>
    <hyperlink ref="U4" location="' Antrenor (13)'!A1" display="' Antrenor (13)'!A1" xr:uid="{BD6D8EBE-FD47-41AC-B0DE-884EC448E644}"/>
    <hyperlink ref="U5" location="' Antrenor (14)'!A1" display="' Antrenor (14)'!A1" xr:uid="{53D4A392-9DBC-4353-8D67-6FC056948C67}"/>
    <hyperlink ref="U6" location="' Antrenor (15)'!A1" display="' Antrenor (15)'!A1" xr:uid="{0D3E74FE-BC1D-4D2B-B147-08EB7D3B25A5}"/>
    <hyperlink ref="U7" location="' Antrenor (16)'!A1" display="' Antrenor (16)'!A1" xr:uid="{D13007B9-A024-42B1-B214-5DC5E3CE7B1A}"/>
    <hyperlink ref="U8" location="' Antrenor (17)'!A1" display="' Antrenor (17)'!A1" xr:uid="{B11166A6-B185-43B9-B09E-00B19B1F523D}"/>
    <hyperlink ref="U9" location="' Antrenor (18)'!A1" display="' Antrenor (18)'!A1" xr:uid="{0B3FC9AB-BEA4-4413-B89B-BFA2978556C6}"/>
    <hyperlink ref="U10" location="' Antrenor (19)'!A1" display="' Antrenor (19)'!A1" xr:uid="{E5678198-6E31-4B0C-AFD7-2ED6477275A4}"/>
    <hyperlink ref="U11" location="' Antrenor (20)'!A1" display="' Antrenor (20)'!A1" xr:uid="{ECF86954-24FE-4DC5-8858-B1E4130CD657}"/>
    <hyperlink ref="G1" location="Instructiuni!A1" display="AICI" xr:uid="{F6E0AD23-5C7B-42B9-B906-7609BC3FDD86}"/>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CEB9E647-F16C-4453-8142-A44A7D3A1B0D}">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4851C4A5-1BC5-4199-BCD7-9892F6737ACA}">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6C0D147B-B100-417D-A493-DABB131E3EE1}">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261FC6B5-74BF-497C-AA23-3C2D1AB08109}">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E7E04E50-7503-48ED-BFAC-7EAD8308AB36}">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CBF26642-4B1A-4379-82CB-9BEC49E18374}">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3142496C-1495-4335-B9BE-5846284B40E8}">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796BA-5E6F-4CEE-8AF9-97E551B09C04}">
  <sheetPr codeName="Sheet26"/>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88671875" customWidth="1"/>
  </cols>
  <sheetData>
    <row r="1" spans="1:8" x14ac:dyDescent="0.3">
      <c r="B1">
        <f ca="1">' Antrenor (12)'!H11</f>
        <v>2024</v>
      </c>
      <c r="C1" s="259" t="str">
        <f>'Antrenor (1)'!D3</f>
        <v>CS</v>
      </c>
      <c r="D1" s="259" t="e">
        <f>'Antrenor (1)'!#REF!</f>
        <v>#REF!</v>
      </c>
      <c r="E1" s="259" t="e">
        <f>'Antrenor (1)'!#REF!</f>
        <v>#REF!</v>
      </c>
    </row>
    <row r="2" spans="1:8" ht="15" thickBot="1" x14ac:dyDescent="0.35">
      <c r="B2" t="s">
        <v>154</v>
      </c>
      <c r="C2" s="497">
        <f>' Antrenor (12)'!A6</f>
        <v>0</v>
      </c>
      <c r="D2" s="497"/>
      <c r="E2" s="497"/>
    </row>
    <row r="3" spans="1:8" ht="55.2" x14ac:dyDescent="0.3">
      <c r="A3" s="45" t="s">
        <v>153</v>
      </c>
      <c r="B3" s="45" t="s">
        <v>147</v>
      </c>
      <c r="C3" s="46" t="s">
        <v>148</v>
      </c>
      <c r="D3" s="46" t="s">
        <v>192</v>
      </c>
      <c r="E3" s="106" t="s">
        <v>149</v>
      </c>
      <c r="F3" s="109" t="s">
        <v>214</v>
      </c>
    </row>
    <row r="4" spans="1:8" x14ac:dyDescent="0.3">
      <c r="A4" s="47">
        <v>1</v>
      </c>
      <c r="B4" s="47">
        <f>' Antrenor (12)'!B14</f>
        <v>0</v>
      </c>
      <c r="C4" s="48">
        <f>' Antrenor (12)'!M34</f>
        <v>0</v>
      </c>
      <c r="D4" s="48">
        <f>' Antrenor (12)'!M51</f>
        <v>0</v>
      </c>
      <c r="E4" s="116">
        <f t="shared" ref="E4:E23" si="0">C4+D4</f>
        <v>0</v>
      </c>
      <c r="F4" s="107">
        <f>RANK(E4,E4:E23)</f>
        <v>1</v>
      </c>
    </row>
    <row r="5" spans="1:8" x14ac:dyDescent="0.3">
      <c r="A5" s="47">
        <v>2</v>
      </c>
      <c r="B5" s="47">
        <f>' Antrenor (12)'!B54</f>
        <v>0</v>
      </c>
      <c r="C5" s="48">
        <f>' Antrenor (12)'!M74</f>
        <v>0</v>
      </c>
      <c r="D5" s="48">
        <f>' Antrenor (12)'!M91</f>
        <v>0</v>
      </c>
      <c r="E5" s="116">
        <f t="shared" si="0"/>
        <v>0</v>
      </c>
      <c r="F5" s="107">
        <f>RANK(E5,E4:E23)</f>
        <v>1</v>
      </c>
    </row>
    <row r="6" spans="1:8" x14ac:dyDescent="0.3">
      <c r="A6" s="47">
        <v>3</v>
      </c>
      <c r="B6" s="47">
        <f>' Antrenor (12)'!B94</f>
        <v>0</v>
      </c>
      <c r="C6" s="48">
        <f>' Antrenor (12)'!M114</f>
        <v>0</v>
      </c>
      <c r="D6" s="48">
        <f>' Antrenor (12)'!M131</f>
        <v>0</v>
      </c>
      <c r="E6" s="116">
        <f t="shared" si="0"/>
        <v>0</v>
      </c>
      <c r="F6" s="107">
        <f>RANK(E6,E4:E23)</f>
        <v>1</v>
      </c>
      <c r="H6" s="65" t="s">
        <v>209</v>
      </c>
    </row>
    <row r="7" spans="1:8" x14ac:dyDescent="0.3">
      <c r="A7" s="47">
        <v>4</v>
      </c>
      <c r="B7" s="47">
        <f>' Antrenor (12)'!B134</f>
        <v>0</v>
      </c>
      <c r="C7" s="48">
        <f>' Antrenor (12)'!M154</f>
        <v>0</v>
      </c>
      <c r="D7" s="48">
        <f>' Antrenor (12)'!M171</f>
        <v>0</v>
      </c>
      <c r="E7" s="116">
        <f t="shared" si="0"/>
        <v>0</v>
      </c>
      <c r="F7" s="107">
        <f>RANK(E7,E4:E23)</f>
        <v>1</v>
      </c>
    </row>
    <row r="8" spans="1:8" x14ac:dyDescent="0.3">
      <c r="A8" s="47">
        <v>5</v>
      </c>
      <c r="B8" s="47">
        <f>' Antrenor (12)'!B174</f>
        <v>0</v>
      </c>
      <c r="C8" s="48">
        <f>' Antrenor (12)'!M194</f>
        <v>0</v>
      </c>
      <c r="D8" s="48">
        <f>' Antrenor (12)'!M211</f>
        <v>0</v>
      </c>
      <c r="E8" s="116">
        <f t="shared" si="0"/>
        <v>0</v>
      </c>
      <c r="F8" s="107">
        <f>RANK(E8,E4:E23)</f>
        <v>1</v>
      </c>
    </row>
    <row r="9" spans="1:8" x14ac:dyDescent="0.3">
      <c r="A9" s="47">
        <v>6</v>
      </c>
      <c r="B9" s="47">
        <f>' Antrenor (12)'!B214</f>
        <v>0</v>
      </c>
      <c r="C9" s="48">
        <f>' Antrenor (12)'!M234</f>
        <v>0</v>
      </c>
      <c r="D9" s="48">
        <f>' Antrenor (12)'!M251</f>
        <v>0</v>
      </c>
      <c r="E9" s="116">
        <f t="shared" si="0"/>
        <v>0</v>
      </c>
      <c r="F9" s="107">
        <f>RANK(E9,E4:E23)</f>
        <v>1</v>
      </c>
    </row>
    <row r="10" spans="1:8" x14ac:dyDescent="0.3">
      <c r="A10" s="47">
        <v>7</v>
      </c>
      <c r="B10" s="47">
        <f>' Antrenor (12)'!B254</f>
        <v>0</v>
      </c>
      <c r="C10" s="48">
        <f>' Antrenor (12)'!M274</f>
        <v>0</v>
      </c>
      <c r="D10" s="48">
        <f>' Antrenor (12)'!M291</f>
        <v>0</v>
      </c>
      <c r="E10" s="116">
        <f t="shared" si="0"/>
        <v>0</v>
      </c>
      <c r="F10" s="107">
        <f>RANK(E10,E4:E23)</f>
        <v>1</v>
      </c>
    </row>
    <row r="11" spans="1:8" x14ac:dyDescent="0.3">
      <c r="A11" s="47">
        <v>8</v>
      </c>
      <c r="B11" s="47">
        <f>' Antrenor (12)'!B294</f>
        <v>0</v>
      </c>
      <c r="C11" s="48">
        <f>' Antrenor (12)'!M314</f>
        <v>0</v>
      </c>
      <c r="D11" s="48">
        <f>' Antrenor (12)'!M331</f>
        <v>0</v>
      </c>
      <c r="E11" s="116">
        <f t="shared" si="0"/>
        <v>0</v>
      </c>
      <c r="F11" s="107">
        <f>RANK(E11,E4:E23)</f>
        <v>1</v>
      </c>
    </row>
    <row r="12" spans="1:8" x14ac:dyDescent="0.3">
      <c r="A12" s="47">
        <v>9</v>
      </c>
      <c r="B12" s="47">
        <f>' Antrenor (12)'!B334</f>
        <v>0</v>
      </c>
      <c r="C12" s="48">
        <f>' Antrenor (12)'!M354</f>
        <v>0</v>
      </c>
      <c r="D12" s="48">
        <f>' Antrenor (12)'!M371</f>
        <v>0</v>
      </c>
      <c r="E12" s="116">
        <f t="shared" si="0"/>
        <v>0</v>
      </c>
      <c r="F12" s="107">
        <f>RANK(E12,E4:E23)</f>
        <v>1</v>
      </c>
    </row>
    <row r="13" spans="1:8" x14ac:dyDescent="0.3">
      <c r="A13" s="47">
        <v>10</v>
      </c>
      <c r="B13" s="47">
        <f>' Antrenor (12)'!B374</f>
        <v>0</v>
      </c>
      <c r="C13" s="48">
        <f>' Antrenor (12)'!M394</f>
        <v>0</v>
      </c>
      <c r="D13" s="48">
        <f>' Antrenor (12)'!M411</f>
        <v>0</v>
      </c>
      <c r="E13" s="116">
        <f t="shared" si="0"/>
        <v>0</v>
      </c>
      <c r="F13" s="107">
        <f>RANK(E13,E4:E23)</f>
        <v>1</v>
      </c>
    </row>
    <row r="14" spans="1:8" x14ac:dyDescent="0.3">
      <c r="A14" s="47">
        <v>11</v>
      </c>
      <c r="B14" s="47">
        <f>' Antrenor (12)'!B414</f>
        <v>0</v>
      </c>
      <c r="C14" s="48">
        <f>' Antrenor (12)'!M434</f>
        <v>0</v>
      </c>
      <c r="D14" s="48">
        <f>' Antrenor (12)'!M451</f>
        <v>0</v>
      </c>
      <c r="E14" s="116">
        <f t="shared" si="0"/>
        <v>0</v>
      </c>
      <c r="F14" s="107">
        <f>RANK(E14,E4:E23)</f>
        <v>1</v>
      </c>
    </row>
    <row r="15" spans="1:8" x14ac:dyDescent="0.3">
      <c r="A15" s="47">
        <v>12</v>
      </c>
      <c r="B15" s="47">
        <f>' Antrenor (12)'!B454</f>
        <v>0</v>
      </c>
      <c r="C15" s="48">
        <f>' Antrenor (12)'!M474</f>
        <v>0</v>
      </c>
      <c r="D15" s="48">
        <f>' Antrenor (12)'!M491</f>
        <v>0</v>
      </c>
      <c r="E15" s="116">
        <f t="shared" si="0"/>
        <v>0</v>
      </c>
      <c r="F15" s="107">
        <f>RANK(E15,E4:E23)</f>
        <v>1</v>
      </c>
    </row>
    <row r="16" spans="1:8" x14ac:dyDescent="0.3">
      <c r="A16" s="47">
        <v>13</v>
      </c>
      <c r="B16" s="47">
        <f>' Antrenor (12)'!B494</f>
        <v>0</v>
      </c>
      <c r="C16" s="48">
        <f>' Antrenor (12)'!M514</f>
        <v>0</v>
      </c>
      <c r="D16" s="48">
        <f>' Antrenor (12)'!M531</f>
        <v>0</v>
      </c>
      <c r="E16" s="116">
        <f t="shared" si="0"/>
        <v>0</v>
      </c>
      <c r="F16" s="107">
        <f>RANK(E16,E4:E23)</f>
        <v>1</v>
      </c>
    </row>
    <row r="17" spans="1:6" x14ac:dyDescent="0.3">
      <c r="A17" s="47">
        <v>14</v>
      </c>
      <c r="B17" s="47">
        <f>' Antrenor (12)'!B534</f>
        <v>0</v>
      </c>
      <c r="C17" s="48">
        <f>' Antrenor (12)'!M554</f>
        <v>0</v>
      </c>
      <c r="D17" s="48">
        <f>' Antrenor (12)'!M571</f>
        <v>0</v>
      </c>
      <c r="E17" s="116">
        <f t="shared" si="0"/>
        <v>0</v>
      </c>
      <c r="F17" s="107">
        <f>RANK(E17,E4:E23)</f>
        <v>1</v>
      </c>
    </row>
    <row r="18" spans="1:6" x14ac:dyDescent="0.3">
      <c r="A18" s="47">
        <v>15</v>
      </c>
      <c r="B18" s="47">
        <f>' Antrenor (12)'!B574</f>
        <v>0</v>
      </c>
      <c r="C18" s="48">
        <f>' Antrenor (12)'!M594</f>
        <v>0</v>
      </c>
      <c r="D18" s="48">
        <f>' Antrenor (12)'!M611</f>
        <v>0</v>
      </c>
      <c r="E18" s="116">
        <f t="shared" si="0"/>
        <v>0</v>
      </c>
      <c r="F18" s="107">
        <f>RANK(E18,E4:E23)</f>
        <v>1</v>
      </c>
    </row>
    <row r="19" spans="1:6" x14ac:dyDescent="0.3">
      <c r="A19" s="47">
        <v>16</v>
      </c>
      <c r="B19" s="47">
        <f>' Antrenor (12)'!B614</f>
        <v>0</v>
      </c>
      <c r="C19" s="48">
        <f>' Antrenor (12)'!M634</f>
        <v>0</v>
      </c>
      <c r="D19" s="48">
        <f>' Antrenor (12)'!M651</f>
        <v>0</v>
      </c>
      <c r="E19" s="116">
        <f t="shared" si="0"/>
        <v>0</v>
      </c>
      <c r="F19" s="107">
        <f>RANK(E19,E4:E23)</f>
        <v>1</v>
      </c>
    </row>
    <row r="20" spans="1:6" x14ac:dyDescent="0.3">
      <c r="A20" s="47">
        <v>17</v>
      </c>
      <c r="B20" s="47">
        <f>' Antrenor (12)'!B654</f>
        <v>0</v>
      </c>
      <c r="C20" s="48">
        <f>' Antrenor (12)'!M674</f>
        <v>0</v>
      </c>
      <c r="D20" s="48">
        <f>' Antrenor (12)'!M691</f>
        <v>0</v>
      </c>
      <c r="E20" s="116">
        <f t="shared" si="0"/>
        <v>0</v>
      </c>
      <c r="F20" s="107">
        <f>RANK(E20,E4:E23)</f>
        <v>1</v>
      </c>
    </row>
    <row r="21" spans="1:6" x14ac:dyDescent="0.3">
      <c r="A21" s="47">
        <v>18</v>
      </c>
      <c r="B21" s="47">
        <f>' Antrenor (12)'!B694</f>
        <v>0</v>
      </c>
      <c r="C21" s="48">
        <f>' Antrenor (12)'!M714</f>
        <v>0</v>
      </c>
      <c r="D21" s="48">
        <f>' Antrenor (12)'!M731</f>
        <v>0</v>
      </c>
      <c r="E21" s="116">
        <f t="shared" si="0"/>
        <v>0</v>
      </c>
      <c r="F21" s="107">
        <f>RANK(E21,E4:E23)</f>
        <v>1</v>
      </c>
    </row>
    <row r="22" spans="1:6" x14ac:dyDescent="0.3">
      <c r="A22" s="47">
        <v>19</v>
      </c>
      <c r="B22" s="47">
        <f>' Antrenor (12)'!B734</f>
        <v>0</v>
      </c>
      <c r="C22" s="48">
        <f>' Antrenor (12)'!M754</f>
        <v>0</v>
      </c>
      <c r="D22" s="48">
        <f>' Antrenor (12)'!M771</f>
        <v>0</v>
      </c>
      <c r="E22" s="116">
        <f t="shared" si="0"/>
        <v>0</v>
      </c>
      <c r="F22" s="107">
        <f>RANK(E22,E4:E23)</f>
        <v>1</v>
      </c>
    </row>
    <row r="23" spans="1:6" ht="15" thickBot="1" x14ac:dyDescent="0.35">
      <c r="A23" s="47">
        <v>20</v>
      </c>
      <c r="B23" s="47">
        <f>' Antrenor (12)'!B774</f>
        <v>0</v>
      </c>
      <c r="C23" s="49">
        <f>' Antrenor (12)'!M794</f>
        <v>0</v>
      </c>
      <c r="D23" s="49">
        <f>' Antrenor (12)'!M811</f>
        <v>0</v>
      </c>
      <c r="E23" s="117">
        <f t="shared" si="0"/>
        <v>0</v>
      </c>
      <c r="F23" s="108">
        <f>RANK(E23,E4:E23)</f>
        <v>1</v>
      </c>
    </row>
    <row r="24" spans="1:6" x14ac:dyDescent="0.3">
      <c r="C24" s="48">
        <f>SUM(C4:C23)</f>
        <v>0</v>
      </c>
      <c r="D24" s="48">
        <f>SUM(D4:D23)</f>
        <v>0</v>
      </c>
      <c r="E24" s="84">
        <f t="shared" ref="E24" si="1">C24+D24</f>
        <v>0</v>
      </c>
    </row>
  </sheetData>
  <sheetProtection algorithmName="SHA-512" hashValue="jFNv+6Q5c8PMSE3nfQixGv2etEb//VIES0rHK13J9rJxUyN0uooiz4+Mo3cKkjQoSAStvT2dXtXpyHWemt2lsw==" saltValue="RvOIzIMW9WWa4jhEyajKUg==" spinCount="100000" sheet="1" objects="1" scenarios="1"/>
  <customSheetViews>
    <customSheetView guid="{8EDA503C-1DAB-48B4-86A4-75A9B452B71B}" showGridLines="0">
      <selection activeCell="N23" sqref="N23"/>
      <pageMargins left="0.7" right="0.7" top="0.75" bottom="0.75" header="0.3" footer="0.3"/>
      <pageSetup orientation="portrait" r:id="rId1"/>
    </customSheetView>
  </customSheetViews>
  <mergeCells count="2">
    <mergeCell ref="C1:E1"/>
    <mergeCell ref="C2:E2"/>
  </mergeCells>
  <hyperlinks>
    <hyperlink ref="H6" location="' Antrenor (12)'!A1" display="Apasă către Situație Sportivi" xr:uid="{46670B24-7916-45AD-B5BF-3F2E1536AA79}"/>
  </hyperlinks>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7799-6C50-4B30-9229-807948192F03}">
  <sheetPr codeName="Sheet27">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13</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9">
        <f>'Antrenor (1)'!A6</f>
        <v>0</v>
      </c>
      <c r="U2" s="149">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9">
        <f>' Antrenor (2)'!A6</f>
        <v>0</v>
      </c>
      <c r="U3" s="149">
        <f>' Antrenor (12)'!A6</f>
        <v>0</v>
      </c>
      <c r="V3" s="92"/>
      <c r="W3" s="92"/>
    </row>
    <row r="4" spans="1:24" ht="15" customHeight="1" thickBot="1" x14ac:dyDescent="0.35">
      <c r="F4" s="38"/>
      <c r="I4" s="408"/>
      <c r="J4" s="408"/>
      <c r="M4" s="143">
        <v>3</v>
      </c>
      <c r="N4" s="423">
        <f>B94</f>
        <v>0</v>
      </c>
      <c r="O4" s="424"/>
      <c r="P4" s="423">
        <f>B494</f>
        <v>0</v>
      </c>
      <c r="Q4" s="424"/>
      <c r="R4" s="144">
        <v>13</v>
      </c>
      <c r="S4" s="92"/>
      <c r="T4" s="149">
        <f>' Antrenor (3)'!A6</f>
        <v>0</v>
      </c>
      <c r="U4" s="149">
        <f>' Antrenor (13)'!A6</f>
        <v>0</v>
      </c>
      <c r="V4" s="92"/>
      <c r="W4" s="92"/>
    </row>
    <row r="5" spans="1:24" s="5" customFormat="1" ht="15" customHeight="1" thickBot="1" x14ac:dyDescent="0.35">
      <c r="A5" s="508" t="str">
        <f>IF(' Antrenor (12)'!A6="","UPS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9">
        <f>' Antrenor (4)'!A6</f>
        <v>0</v>
      </c>
      <c r="U5" s="149">
        <f>' Antrenor (14)'!A6</f>
        <v>0</v>
      </c>
      <c r="V5" s="92"/>
      <c r="W5" s="92"/>
      <c r="X5"/>
    </row>
    <row r="6" spans="1:24" s="5" customFormat="1" ht="15" customHeight="1" thickBot="1" x14ac:dyDescent="0.35">
      <c r="A6" s="549"/>
      <c r="B6" s="550"/>
      <c r="C6" s="551"/>
      <c r="D6" s="151"/>
      <c r="E6" s="618"/>
      <c r="F6" s="619"/>
      <c r="G6" s="620"/>
      <c r="H6" s="409"/>
      <c r="I6" s="410"/>
      <c r="J6" s="451"/>
      <c r="K6" s="452"/>
      <c r="L6" s="501"/>
      <c r="M6" s="145">
        <v>5</v>
      </c>
      <c r="N6" s="423">
        <f>B174</f>
        <v>0</v>
      </c>
      <c r="O6" s="424"/>
      <c r="P6" s="423">
        <f>B574</f>
        <v>0</v>
      </c>
      <c r="Q6" s="424"/>
      <c r="R6" s="144">
        <v>15</v>
      </c>
      <c r="S6" s="92"/>
      <c r="T6" s="149">
        <f>' Antrenor (5)'!A6</f>
        <v>0</v>
      </c>
      <c r="U6" s="149">
        <f>' Antrenor (15)'!A6</f>
        <v>0</v>
      </c>
      <c r="V6" s="92"/>
      <c r="W6" s="92"/>
      <c r="X6" s="3"/>
    </row>
    <row r="7" spans="1:24" s="1" customFormat="1" ht="15" customHeight="1" thickBot="1" x14ac:dyDescent="0.35">
      <c r="A7" s="552"/>
      <c r="B7" s="553"/>
      <c r="C7" s="554"/>
      <c r="D7" s="148"/>
      <c r="E7" s="612"/>
      <c r="F7" s="613"/>
      <c r="G7" s="614"/>
      <c r="H7" s="411"/>
      <c r="I7" s="412"/>
      <c r="J7" s="454" t="s">
        <v>199</v>
      </c>
      <c r="K7" s="455"/>
      <c r="L7" s="500"/>
      <c r="M7" s="145">
        <v>6</v>
      </c>
      <c r="N7" s="423">
        <f>B214</f>
        <v>0</v>
      </c>
      <c r="O7" s="424"/>
      <c r="P7" s="423">
        <f>B614</f>
        <v>0</v>
      </c>
      <c r="Q7" s="424"/>
      <c r="R7" s="144">
        <v>16</v>
      </c>
      <c r="S7" s="92"/>
      <c r="T7" s="149">
        <f>' Antrenor (6)'!A6</f>
        <v>0</v>
      </c>
      <c r="U7" s="149">
        <f>' Antrenor (16)'!A6</f>
        <v>0</v>
      </c>
      <c r="V7" s="92"/>
      <c r="W7" s="92"/>
      <c r="X7" s="3"/>
    </row>
    <row r="8" spans="1:24" s="1" customFormat="1" ht="15" customHeight="1" thickBot="1" x14ac:dyDescent="0.35">
      <c r="A8" s="552"/>
      <c r="B8" s="553"/>
      <c r="C8" s="554"/>
      <c r="D8" s="148"/>
      <c r="E8" s="612"/>
      <c r="F8" s="613"/>
      <c r="G8" s="614"/>
      <c r="H8" s="411"/>
      <c r="I8" s="412"/>
      <c r="J8" s="463">
        <f>K14+K54+K94+K134+K174+K214+K254+K294+K334+K374+K414+K454+K494+K534+K574+K614+K654+K694+K734+K774</f>
        <v>0</v>
      </c>
      <c r="K8" s="464"/>
      <c r="L8" s="515"/>
      <c r="M8" s="145">
        <v>7</v>
      </c>
      <c r="N8" s="423">
        <f>B254</f>
        <v>0</v>
      </c>
      <c r="O8" s="424"/>
      <c r="P8" s="423">
        <f>B654</f>
        <v>0</v>
      </c>
      <c r="Q8" s="424"/>
      <c r="R8" s="144">
        <v>17</v>
      </c>
      <c r="S8" s="92"/>
      <c r="T8" s="149">
        <f>' Antrenor (7)'!A6</f>
        <v>0</v>
      </c>
      <c r="U8" s="149">
        <f>' Antrenor (17)'!A6</f>
        <v>0</v>
      </c>
      <c r="V8" s="92"/>
      <c r="W8" s="92"/>
      <c r="X8" s="3"/>
    </row>
    <row r="9" spans="1:24" s="1" customFormat="1" ht="15" customHeight="1" thickBot="1" x14ac:dyDescent="0.35">
      <c r="A9" s="555"/>
      <c r="B9" s="556"/>
      <c r="C9" s="557"/>
      <c r="D9" s="152"/>
      <c r="E9" s="615"/>
      <c r="F9" s="616"/>
      <c r="G9" s="617"/>
      <c r="H9" s="413"/>
      <c r="I9" s="414"/>
      <c r="J9" s="465"/>
      <c r="K9" s="466"/>
      <c r="L9" s="516"/>
      <c r="M9" s="145">
        <v>8</v>
      </c>
      <c r="N9" s="423">
        <f>B294</f>
        <v>0</v>
      </c>
      <c r="O9" s="424"/>
      <c r="P9" s="423">
        <f>B694</f>
        <v>0</v>
      </c>
      <c r="Q9" s="424"/>
      <c r="R9" s="144">
        <v>18</v>
      </c>
      <c r="S9" s="92"/>
      <c r="T9" s="149">
        <f>' Antrenor (8)'!A6</f>
        <v>0</v>
      </c>
      <c r="U9" s="149">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9">
        <f>' Antrenor (9)'!A6</f>
        <v>0</v>
      </c>
      <c r="U10" s="149">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9">
        <f>' Antrenor (10)'!A6</f>
        <v>0</v>
      </c>
      <c r="U11" s="149">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55"/>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22"/>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22"/>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22"/>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22"/>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22"/>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22"/>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22"/>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22"/>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22"/>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22"/>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22"/>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22"/>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22"/>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22"/>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5"/>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55"/>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22"/>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22"/>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22"/>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22"/>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22"/>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22"/>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22"/>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22"/>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22"/>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22"/>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22"/>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22"/>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22"/>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22"/>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cx/mm0DU5wUrqSVKNtQQ2liOGS5+MV8lIBg6gQZnTou2P91KQcia8kZoujfQgkK0Em/9OAy7KdRcXcxP8dfPDQ==" saltValue="EakeFjZFYQLIoN5eaNTkIQ=="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U5" sqref="U5"/>
      <pageMargins left="0.19685039370078741" right="7.874015748031496E-2" top="0" bottom="0" header="0" footer="0"/>
      <printOptions horizontalCentered="1" verticalCentered="1"/>
      <pageSetup paperSize="9" scale="83" fitToHeight="0" orientation="portrait" r:id="rId1"/>
    </customSheetView>
  </customSheetViews>
  <mergeCells count="790">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31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31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31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316" priority="111" timePeriod="yesterday">
      <formula>FLOOR(E74,1)=TODAY()-1</formula>
    </cfRule>
  </conditionalFormatting>
  <conditionalFormatting sqref="E97:J97">
    <cfRule type="colorScale" priority="109">
      <colorScale>
        <cfvo type="min"/>
        <cfvo type="max"/>
        <color rgb="FFFF0000"/>
        <color rgb="FFFFEF9C"/>
      </colorScale>
    </cfRule>
    <cfRule type="timePeriod" dxfId="31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31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31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31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31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31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30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30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30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30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30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30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30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30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30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30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29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29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29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29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29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29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29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29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29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29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28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28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28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28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28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28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28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28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281" priority="6" timePeriod="yesterday">
      <formula>FLOOR(E777,1)=TODAY()-1</formula>
    </cfRule>
    <cfRule type="colorScale" priority="5">
      <colorScale>
        <cfvo type="min"/>
        <cfvo type="max"/>
        <color rgb="FFFF0000"/>
        <color rgb="FFFFEF9C"/>
      </colorScale>
    </cfRule>
  </conditionalFormatting>
  <conditionalFormatting sqref="E794:J794">
    <cfRule type="timePeriod" dxfId="28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3)'!A104" display="' Antrenor (13)'!A104" xr:uid="{218C9A4F-6F10-4E4D-8D04-7AC2563492FC}"/>
    <hyperlink ref="N5:O5" location="' Antrenor (13)'!A144" display="' Antrenor (13)'!A144" xr:uid="{ED688E60-5ECB-41D7-9E5B-3A1BB5EB45B5}"/>
    <hyperlink ref="N6:O6" location="' Antrenor (13)'!A184" display="' Antrenor (13)'!A184" xr:uid="{4703DECB-39C0-4201-9752-0BCD73A5D897}"/>
    <hyperlink ref="N7:O7" location="' Antrenor (13)'!A224" display="' Antrenor (13)'!A224" xr:uid="{23009A45-E7B9-4569-87A6-CD863419C628}"/>
    <hyperlink ref="N8:O8" location="' Antrenor (13)'!A264" display="' Antrenor (13)'!A264" xr:uid="{B4F18169-E77A-4E2E-A33D-2996FA8A27D9}"/>
    <hyperlink ref="N9:O9" location="' Antrenor (13)'!A304" display="' Antrenor (13)'!A304" xr:uid="{57D8D993-8478-4711-9160-271FC59A3A8E}"/>
    <hyperlink ref="N10:O10" location="' Antrenor (13)'!A344" display="' Antrenor (13)'!A344" xr:uid="{EB594F06-3BDF-4A04-AA61-B887422D0C71}"/>
    <hyperlink ref="N11:O11" location="' Antrenor (13)'!A384" display="' Antrenor (13)'!A384" xr:uid="{05936D0C-C41B-4DA1-919D-CA4BD68B34E8}"/>
    <hyperlink ref="P2:Q2" location="' Antrenor (13)'!A424" display="' Antrenor (13)'!A424" xr:uid="{53B59C2E-37DF-44AA-ADE0-927D3EF497F6}"/>
    <hyperlink ref="P3:Q3" location="' Antrenor (13)'!A464" display="' Antrenor (13)'!A464" xr:uid="{354CAA78-56A7-4F22-91B1-63A20CCF43DD}"/>
    <hyperlink ref="P4:Q4" location="' Antrenor (13)'!A504" display="' Antrenor (13)'!A504" xr:uid="{07A9A7E9-4820-41E0-A642-CBEEFFF25051}"/>
    <hyperlink ref="P5:Q5" location="' Antrenor (13)'!A544" display="' Antrenor (13)'!A544" xr:uid="{BF3E95E6-03B9-40A9-B1CF-1F2E5535FD40}"/>
    <hyperlink ref="P6:Q6" location="' Antrenor (13)'!A584" display="' Antrenor (13)'!A584" xr:uid="{637934F1-DC00-43AD-BBF4-EAF51A84E719}"/>
    <hyperlink ref="P7:Q7" location="' Antrenor (13)'!A624" display="' Antrenor (13)'!A624" xr:uid="{2608A546-FA7B-4072-A054-2882DAA3F0E0}"/>
    <hyperlink ref="P8:Q8" location="' Antrenor (13)'!A664" display="' Antrenor (13)'!A664" xr:uid="{FF060762-2FF4-4B33-BEA9-FB39CCDFF551}"/>
    <hyperlink ref="P9:Q9" location="' Antrenor (13)'!A704" display="' Antrenor (13)'!A704" xr:uid="{714C0B49-990D-4D1B-BAB6-19FCAD283639}"/>
    <hyperlink ref="P10:Q10" location="' Antrenor (13)'!A744" display="' Antrenor (13)'!A744" xr:uid="{09C3082D-3B3A-4DAE-82FD-EF23EFDE2BDA}"/>
    <hyperlink ref="N55" location="' Antrenor (1)'!A1" display="Mergi în sus" xr:uid="{23B78016-B15B-43B4-921D-AEE5AAA28F74}"/>
    <hyperlink ref="N95" location="' Antrenor (13)'!A1" display="Apasă și urcă în topul paginii!" xr:uid="{A1A0E304-B594-4849-BF40-DD3ACB295DF1}"/>
    <hyperlink ref="N175" location="' Antrenor (13)'!A1" display="Apasă și urcă în topul paginii!" xr:uid="{AE33B668-6960-4F4B-B3F3-B61A49BA554E}"/>
    <hyperlink ref="N215" location="' Antrenor (13)'!A1" display="Apasă și urcă în topul paginii!" xr:uid="{A057354B-7B01-4BDD-B636-07797B77905E}"/>
    <hyperlink ref="N255" location="' Antrenor (13)'!A1" display="Apasă și urcă în topul paginii!" xr:uid="{E26AE876-86D2-4FBD-A8D6-1267101E997F}"/>
    <hyperlink ref="N295" location="' Antrenor (13)'!A1" display="Apasă și urcă în topul paginii!" xr:uid="{C648F01F-5ED5-4DE6-B97B-A33887AB253E}"/>
    <hyperlink ref="N335" location="' Antrenor (13)'!A1" display="Apasă și urcă în topul paginii!" xr:uid="{60245006-B025-4846-845A-3EDAEA96A503}"/>
    <hyperlink ref="N375" location="' Antrenor (13)'!A1" display="Apasă și urcă în topul paginii!" xr:uid="{BB4DC7E9-A813-4252-ADB7-7AF091667089}"/>
    <hyperlink ref="N415" location="' Antrenor (13)'!A1" display="Apasă și urcă în topul paginii!" xr:uid="{4BA0731A-BD79-45B3-86C9-C8F6512595AA}"/>
    <hyperlink ref="N455" location="' Antrenor (13)'!A1" display="Apasă și urcă în topul paginii!" xr:uid="{A6D551B3-F157-450B-B185-C6E144391539}"/>
    <hyperlink ref="N495" location="' Antrenor (13)'!A1" display="Apasă și urcă în topul paginii!" xr:uid="{B28FCA5B-9E1A-4C38-9128-59A2F9DD759E}"/>
    <hyperlink ref="N535" location="' Antrenor (13)'!A1" display="Apasă și urcă în topul paginii!" xr:uid="{035BD474-CDA1-4F6C-9B2E-36502DED67AA}"/>
    <hyperlink ref="N575" location="' Antrenor (13)'!A1" display="Apasă și urcă în topul paginii!" xr:uid="{AF36F1E1-A7DF-483A-A833-689C9355D295}"/>
    <hyperlink ref="N615" location="' Antrenor (13)'!A1" display="Apasă și urcă în topul paginii!" xr:uid="{55A9D845-B55E-49D2-BCC4-44F12C76F241}"/>
    <hyperlink ref="N655" location="' Antrenor (13)'!A1" display="Apasă și urcă în topul paginii!" xr:uid="{C002CC50-2E4D-4A0D-844A-35A071F1BA94}"/>
    <hyperlink ref="N695" location="' Antrenor (13)'!A1" display="Apasă și urcă în topul paginii!" xr:uid="{B09DA871-2F44-4F93-80AC-31BC9D095F5E}"/>
    <hyperlink ref="N735" location="' Antrenor (13)'!A1" display="Apasă și urcă în topul paginii!" xr:uid="{1CFD8702-0E45-4F62-AEBF-9D7C4C2395A0}"/>
    <hyperlink ref="N775" location="' Antrenor (13)'!A1" display="Apasă și urcă în topul paginii!" xr:uid="{AB4334C1-04D2-4F64-BEF7-080B8F3E9B95}"/>
    <hyperlink ref="N814" location="' Antrenor (13)'!A1" display="Apasă și urcă în topul paginii!" xr:uid="{47587BD7-8538-45C0-A311-40FBECAFAA71}"/>
    <hyperlink ref="N135" location="' Antrenor (13)'!A1" display="Apasă și urcă în topul paginii!" xr:uid="{2027DDAF-9015-4ECF-9A4D-1BCD5F3F4C46}"/>
    <hyperlink ref="N3:O3" location="' Antrenor (13)'!A64" display="' Antrenor (13)'!A64" xr:uid="{4BF06C26-E28D-4E3A-984E-42AC3A2E5F73}"/>
    <hyperlink ref="P11:Q11" location="' Antrenor (13)'!A784" display="' Antrenor (13)'!A784" xr:uid="{DEEBA1D3-528D-4F56-BE49-1C656943DF96}"/>
    <hyperlink ref="N2:O2" location="' Antrenor (13)'!A14" display="' Antrenor (13)'!A14" xr:uid="{352A1D56-4F8B-464C-A1C3-BB068FE77D64}"/>
    <hyperlink ref="T2" location="'Antrenor (1)'!A1" display="'Antrenor (1)'!A1" xr:uid="{D46663A9-A8C2-4C83-9BDF-14B334D7D449}"/>
    <hyperlink ref="T3" location="' Antrenor (2)'!A1" display="' Antrenor (2)'!A1" xr:uid="{DD1FD976-7E6E-4A93-AADD-55F2A62B70E6}"/>
    <hyperlink ref="T4" location="' Antrenor (3)'!A1" display="' Antrenor (3)'!A1" xr:uid="{20F267D3-C387-495A-8169-59888DB087FA}"/>
    <hyperlink ref="T5" location="' Antrenor (4)'!A1" display="' Antrenor (4)'!A1" xr:uid="{FDE2ED3A-6C20-4CB5-B30B-C251A6400707}"/>
    <hyperlink ref="T6" location="' Antrenor (5)'!A1" display="' Antrenor (5)'!A1" xr:uid="{8430DD68-6502-456B-8992-817D4FDD2BDC}"/>
    <hyperlink ref="T7" location="' Antrenor (6)'!A1" display="' Antrenor (6)'!A1" xr:uid="{22B3944B-3B18-445F-A36D-1470B4E3A2BD}"/>
    <hyperlink ref="T8" location="' Antrenor (7)'!A1" display="' Antrenor (7)'!A1" xr:uid="{CE7FC183-39C8-49A8-8D91-660FAE8ECC0F}"/>
    <hyperlink ref="T9" location="' Antrenor (8)'!A1" display="' Antrenor (8)'!A1" xr:uid="{9F402221-AB9F-4274-A878-F7C268DC0190}"/>
    <hyperlink ref="T10" location="' Antrenor (9)'!A1" display="' Antrenor (9)'!A1" xr:uid="{4047A8B0-1D42-4EF3-9F58-A8049E9F3228}"/>
    <hyperlink ref="T11" location="' Antrenor (10)'!A1" display="' Antrenor (10)'!A1" xr:uid="{6500244E-C5C7-40FE-980E-EDA217761E15}"/>
    <hyperlink ref="U2" location="' Antrenor (11)'!A1" display="' Antrenor (11)'!A1" xr:uid="{DEF5B16E-9713-4BDA-B96E-1C9E5DA6B980}"/>
    <hyperlink ref="U3" location="' Antrenor (12)'!A1" display="' Antrenor (12)'!A1" xr:uid="{5FBCF8A6-612F-4697-8848-B6BCDC647487}"/>
    <hyperlink ref="U4" location="' Antrenor (13)'!A1" display="' Antrenor (13)'!A1" xr:uid="{77BF9BBC-0959-4BE9-8F0C-699752A79BA2}"/>
    <hyperlink ref="U5" location="' Antrenor (14)'!A1" display="' Antrenor (14)'!A1" xr:uid="{E504E4FB-D5A5-403F-89F7-290902253370}"/>
    <hyperlink ref="U6" location="' Antrenor (15)'!A1" display="' Antrenor (15)'!A1" xr:uid="{13D33C70-7015-48E8-B7A7-C76396ACD98B}"/>
    <hyperlink ref="U7" location="' Antrenor (16)'!A1" display="' Antrenor (16)'!A1" xr:uid="{2024668C-BF57-4B21-85FA-77149FAC86F1}"/>
    <hyperlink ref="U8" location="' Antrenor (17)'!A1" display="' Antrenor (17)'!A1" xr:uid="{1889FF57-B61A-4809-A60F-5B6B043D30FE}"/>
    <hyperlink ref="U9" location="' Antrenor (18)'!A1" display="' Antrenor (18)'!A1" xr:uid="{0FEA9686-049F-4751-B891-852628830389}"/>
    <hyperlink ref="U10" location="' Antrenor (19)'!A1" display="' Antrenor (19)'!A1" xr:uid="{A5CA3506-D0AD-41A2-866B-89F2421CB238}"/>
    <hyperlink ref="U11" location="' Antrenor (20)'!A1" display="' Antrenor (20)'!A1" xr:uid="{745287D5-A17A-4BA8-AA44-A57450FE60BC}"/>
    <hyperlink ref="G1" location="Instructiuni!A1" display="AICI" xr:uid="{6D8EFF8D-4698-4F50-8330-84AEDB1E7F06}"/>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265F40C7-B035-4BFF-AFD2-D6E5F5F425C2}">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A6BC005A-383C-46D9-9ACD-BA1CFF7863D5}">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1C49A7E8-D392-466B-B40A-B80BB1A53ACF}">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54025FAE-7C37-4B16-85F0-775B029ABF13}">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689612F2-323D-411A-8B16-F1C756D6E0E2}">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31CCD1DD-1626-462A-8E72-F2F32A52FDD5}">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F5B34847-F6A7-4C03-A76D-6AE6593E60AB}">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0B379-9106-421B-8D93-5FD58CA7B2C5}">
  <sheetPr codeName="Sheet28"/>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77734375" customWidth="1"/>
  </cols>
  <sheetData>
    <row r="1" spans="1:8" x14ac:dyDescent="0.3">
      <c r="B1">
        <f ca="1">' Antrenor (13)'!H11</f>
        <v>2024</v>
      </c>
      <c r="C1" s="259" t="str">
        <f>'Antrenor (1)'!D3</f>
        <v>CS</v>
      </c>
      <c r="D1" s="259" t="e">
        <f>'Antrenor (1)'!#REF!</f>
        <v>#REF!</v>
      </c>
      <c r="E1" s="259" t="e">
        <f>'Antrenor (1)'!#REF!</f>
        <v>#REF!</v>
      </c>
    </row>
    <row r="2" spans="1:8" ht="15" thickBot="1" x14ac:dyDescent="0.35">
      <c r="B2" t="s">
        <v>154</v>
      </c>
      <c r="C2" s="497">
        <f>' Antrenor (13)'!A6</f>
        <v>0</v>
      </c>
      <c r="D2" s="497"/>
      <c r="E2" s="497"/>
    </row>
    <row r="3" spans="1:8" ht="55.2" x14ac:dyDescent="0.3">
      <c r="A3" s="45" t="s">
        <v>153</v>
      </c>
      <c r="B3" s="45" t="s">
        <v>147</v>
      </c>
      <c r="C3" s="46" t="s">
        <v>148</v>
      </c>
      <c r="D3" s="46" t="s">
        <v>192</v>
      </c>
      <c r="E3" s="106" t="s">
        <v>149</v>
      </c>
      <c r="F3" s="109" t="s">
        <v>214</v>
      </c>
    </row>
    <row r="4" spans="1:8" x14ac:dyDescent="0.3">
      <c r="A4" s="47">
        <v>1</v>
      </c>
      <c r="B4" s="47">
        <f>' Antrenor (13)'!B14</f>
        <v>0</v>
      </c>
      <c r="C4" s="48">
        <f>' Antrenor (13)'!M34</f>
        <v>0</v>
      </c>
      <c r="D4" s="48">
        <f>' Antrenor (13)'!M51</f>
        <v>0</v>
      </c>
      <c r="E4" s="116">
        <f t="shared" ref="E4:E23" si="0">C4+D4</f>
        <v>0</v>
      </c>
      <c r="F4" s="107">
        <f>RANK(E4,E4:E23)</f>
        <v>1</v>
      </c>
    </row>
    <row r="5" spans="1:8" x14ac:dyDescent="0.3">
      <c r="A5" s="47">
        <v>2</v>
      </c>
      <c r="B5" s="47">
        <f>' Antrenor (13)'!B54</f>
        <v>0</v>
      </c>
      <c r="C5" s="48">
        <f>' Antrenor (13)'!M74</f>
        <v>0</v>
      </c>
      <c r="D5" s="48">
        <f>' Antrenor (13)'!M91</f>
        <v>0</v>
      </c>
      <c r="E5" s="116">
        <f t="shared" si="0"/>
        <v>0</v>
      </c>
      <c r="F5" s="107">
        <f>RANK(E5,E4:E23)</f>
        <v>1</v>
      </c>
    </row>
    <row r="6" spans="1:8" x14ac:dyDescent="0.3">
      <c r="A6" s="47">
        <v>3</v>
      </c>
      <c r="B6" s="47">
        <f>' Antrenor (13)'!B94</f>
        <v>0</v>
      </c>
      <c r="C6" s="48">
        <f>' Antrenor (13)'!M114</f>
        <v>0</v>
      </c>
      <c r="D6" s="48">
        <f>' Antrenor (13)'!M131</f>
        <v>0</v>
      </c>
      <c r="E6" s="116">
        <f t="shared" si="0"/>
        <v>0</v>
      </c>
      <c r="F6" s="107">
        <f>RANK(E6,E4:E23)</f>
        <v>1</v>
      </c>
      <c r="H6" s="65" t="s">
        <v>209</v>
      </c>
    </row>
    <row r="7" spans="1:8" x14ac:dyDescent="0.3">
      <c r="A7" s="47">
        <v>4</v>
      </c>
      <c r="B7" s="47">
        <f>' Antrenor (13)'!B134</f>
        <v>0</v>
      </c>
      <c r="C7" s="48">
        <f>' Antrenor (13)'!M154</f>
        <v>0</v>
      </c>
      <c r="D7" s="48">
        <f>' Antrenor (13)'!M171</f>
        <v>0</v>
      </c>
      <c r="E7" s="116">
        <f t="shared" si="0"/>
        <v>0</v>
      </c>
      <c r="F7" s="107">
        <f>RANK(E7,E4:E23)</f>
        <v>1</v>
      </c>
    </row>
    <row r="8" spans="1:8" x14ac:dyDescent="0.3">
      <c r="A8" s="47">
        <v>5</v>
      </c>
      <c r="B8" s="47">
        <f>' Antrenor (13)'!B174</f>
        <v>0</v>
      </c>
      <c r="C8" s="48">
        <f>' Antrenor (13)'!M194</f>
        <v>0</v>
      </c>
      <c r="D8" s="48">
        <f>' Antrenor (13)'!M211</f>
        <v>0</v>
      </c>
      <c r="E8" s="116">
        <f t="shared" si="0"/>
        <v>0</v>
      </c>
      <c r="F8" s="107">
        <f>RANK(E8,E4:E23)</f>
        <v>1</v>
      </c>
    </row>
    <row r="9" spans="1:8" x14ac:dyDescent="0.3">
      <c r="A9" s="47">
        <v>6</v>
      </c>
      <c r="B9" s="47">
        <f>' Antrenor (13)'!B214</f>
        <v>0</v>
      </c>
      <c r="C9" s="48">
        <f>' Antrenor (13)'!M234</f>
        <v>0</v>
      </c>
      <c r="D9" s="48">
        <f>' Antrenor (13)'!M251</f>
        <v>0</v>
      </c>
      <c r="E9" s="116">
        <f t="shared" si="0"/>
        <v>0</v>
      </c>
      <c r="F9" s="107">
        <f>RANK(E9,E4:E23)</f>
        <v>1</v>
      </c>
    </row>
    <row r="10" spans="1:8" x14ac:dyDescent="0.3">
      <c r="A10" s="47">
        <v>7</v>
      </c>
      <c r="B10" s="47">
        <f>' Antrenor (13)'!B254</f>
        <v>0</v>
      </c>
      <c r="C10" s="48">
        <f>' Antrenor (13)'!M274</f>
        <v>0</v>
      </c>
      <c r="D10" s="48">
        <f>' Antrenor (13)'!M291</f>
        <v>0</v>
      </c>
      <c r="E10" s="116">
        <f t="shared" si="0"/>
        <v>0</v>
      </c>
      <c r="F10" s="107">
        <f>RANK(E10,E4:E23)</f>
        <v>1</v>
      </c>
    </row>
    <row r="11" spans="1:8" x14ac:dyDescent="0.3">
      <c r="A11" s="47">
        <v>8</v>
      </c>
      <c r="B11" s="47">
        <f>' Antrenor (13)'!B294</f>
        <v>0</v>
      </c>
      <c r="C11" s="48">
        <f>' Antrenor (13)'!M314</f>
        <v>0</v>
      </c>
      <c r="D11" s="48">
        <f>' Antrenor (13)'!M331</f>
        <v>0</v>
      </c>
      <c r="E11" s="116">
        <f t="shared" si="0"/>
        <v>0</v>
      </c>
      <c r="F11" s="107">
        <f>RANK(E11,E4:E23)</f>
        <v>1</v>
      </c>
    </row>
    <row r="12" spans="1:8" x14ac:dyDescent="0.3">
      <c r="A12" s="47">
        <v>9</v>
      </c>
      <c r="B12" s="47">
        <f>' Antrenor (13)'!B334</f>
        <v>0</v>
      </c>
      <c r="C12" s="48">
        <f>' Antrenor (13)'!M354</f>
        <v>0</v>
      </c>
      <c r="D12" s="48">
        <f>' Antrenor (13)'!M371</f>
        <v>0</v>
      </c>
      <c r="E12" s="116">
        <f t="shared" si="0"/>
        <v>0</v>
      </c>
      <c r="F12" s="107">
        <f>RANK(E12,E4:E23)</f>
        <v>1</v>
      </c>
    </row>
    <row r="13" spans="1:8" x14ac:dyDescent="0.3">
      <c r="A13" s="47">
        <v>10</v>
      </c>
      <c r="B13" s="47">
        <f>' Antrenor (13)'!B374</f>
        <v>0</v>
      </c>
      <c r="C13" s="48">
        <f>' Antrenor (13)'!M394</f>
        <v>0</v>
      </c>
      <c r="D13" s="48">
        <f>' Antrenor (13)'!M411</f>
        <v>0</v>
      </c>
      <c r="E13" s="116">
        <f t="shared" si="0"/>
        <v>0</v>
      </c>
      <c r="F13" s="107">
        <f>RANK(E13,E4:E23)</f>
        <v>1</v>
      </c>
    </row>
    <row r="14" spans="1:8" x14ac:dyDescent="0.3">
      <c r="A14" s="47">
        <v>11</v>
      </c>
      <c r="B14" s="47">
        <f>' Antrenor (13)'!B414</f>
        <v>0</v>
      </c>
      <c r="C14" s="48">
        <f>' Antrenor (13)'!M434</f>
        <v>0</v>
      </c>
      <c r="D14" s="48">
        <f>' Antrenor (13)'!M451</f>
        <v>0</v>
      </c>
      <c r="E14" s="116">
        <f t="shared" si="0"/>
        <v>0</v>
      </c>
      <c r="F14" s="107">
        <f>RANK(E14,E4:E23)</f>
        <v>1</v>
      </c>
    </row>
    <row r="15" spans="1:8" x14ac:dyDescent="0.3">
      <c r="A15" s="47">
        <v>12</v>
      </c>
      <c r="B15" s="47">
        <f>' Antrenor (13)'!B454</f>
        <v>0</v>
      </c>
      <c r="C15" s="48">
        <f>' Antrenor (13)'!M474</f>
        <v>0</v>
      </c>
      <c r="D15" s="48">
        <f>' Antrenor (13)'!M491</f>
        <v>0</v>
      </c>
      <c r="E15" s="116">
        <f t="shared" si="0"/>
        <v>0</v>
      </c>
      <c r="F15" s="107">
        <f>RANK(E15,E4:E23)</f>
        <v>1</v>
      </c>
    </row>
    <row r="16" spans="1:8" x14ac:dyDescent="0.3">
      <c r="A16" s="47">
        <v>13</v>
      </c>
      <c r="B16" s="47">
        <f>' Antrenor (13)'!B494</f>
        <v>0</v>
      </c>
      <c r="C16" s="48">
        <f>' Antrenor (13)'!M514</f>
        <v>0</v>
      </c>
      <c r="D16" s="48">
        <f>' Antrenor (13)'!M531</f>
        <v>0</v>
      </c>
      <c r="E16" s="116">
        <f t="shared" si="0"/>
        <v>0</v>
      </c>
      <c r="F16" s="107">
        <f>RANK(E16,E4:E23)</f>
        <v>1</v>
      </c>
    </row>
    <row r="17" spans="1:6" x14ac:dyDescent="0.3">
      <c r="A17" s="47">
        <v>14</v>
      </c>
      <c r="B17" s="47">
        <f>' Antrenor (13)'!B534</f>
        <v>0</v>
      </c>
      <c r="C17" s="48">
        <f>' Antrenor (13)'!M554</f>
        <v>0</v>
      </c>
      <c r="D17" s="48">
        <f>' Antrenor (13)'!M571</f>
        <v>0</v>
      </c>
      <c r="E17" s="116">
        <f t="shared" si="0"/>
        <v>0</v>
      </c>
      <c r="F17" s="107">
        <f>RANK(E17,E4:E23)</f>
        <v>1</v>
      </c>
    </row>
    <row r="18" spans="1:6" x14ac:dyDescent="0.3">
      <c r="A18" s="47">
        <v>15</v>
      </c>
      <c r="B18" s="47">
        <f>' Antrenor (13)'!B574</f>
        <v>0</v>
      </c>
      <c r="C18" s="48">
        <f>' Antrenor (13)'!M594</f>
        <v>0</v>
      </c>
      <c r="D18" s="48">
        <f>' Antrenor (13)'!M611</f>
        <v>0</v>
      </c>
      <c r="E18" s="116">
        <f t="shared" si="0"/>
        <v>0</v>
      </c>
      <c r="F18" s="107">
        <f>RANK(E18,E4:E23)</f>
        <v>1</v>
      </c>
    </row>
    <row r="19" spans="1:6" x14ac:dyDescent="0.3">
      <c r="A19" s="47">
        <v>16</v>
      </c>
      <c r="B19" s="47">
        <f>' Antrenor (13)'!B614</f>
        <v>0</v>
      </c>
      <c r="C19" s="48">
        <f>' Antrenor (13)'!M634</f>
        <v>0</v>
      </c>
      <c r="D19" s="48">
        <f>' Antrenor (13)'!M651</f>
        <v>0</v>
      </c>
      <c r="E19" s="116">
        <f t="shared" si="0"/>
        <v>0</v>
      </c>
      <c r="F19" s="107">
        <f>RANK(E19,E4:E23)</f>
        <v>1</v>
      </c>
    </row>
    <row r="20" spans="1:6" x14ac:dyDescent="0.3">
      <c r="A20" s="47">
        <v>17</v>
      </c>
      <c r="B20" s="47">
        <f>' Antrenor (13)'!B654</f>
        <v>0</v>
      </c>
      <c r="C20" s="48">
        <f>' Antrenor (13)'!M674</f>
        <v>0</v>
      </c>
      <c r="D20" s="48">
        <f>' Antrenor (13)'!M691</f>
        <v>0</v>
      </c>
      <c r="E20" s="116">
        <f t="shared" si="0"/>
        <v>0</v>
      </c>
      <c r="F20" s="107">
        <f>RANK(E20,E4:E23)</f>
        <v>1</v>
      </c>
    </row>
    <row r="21" spans="1:6" x14ac:dyDescent="0.3">
      <c r="A21" s="47">
        <v>18</v>
      </c>
      <c r="B21" s="47">
        <f>' Antrenor (13)'!B694</f>
        <v>0</v>
      </c>
      <c r="C21" s="48">
        <f>' Antrenor (13)'!M714</f>
        <v>0</v>
      </c>
      <c r="D21" s="48">
        <f>' Antrenor (13)'!M731</f>
        <v>0</v>
      </c>
      <c r="E21" s="116">
        <f t="shared" si="0"/>
        <v>0</v>
      </c>
      <c r="F21" s="107">
        <f>RANK(E21,E4:E23)</f>
        <v>1</v>
      </c>
    </row>
    <row r="22" spans="1:6" x14ac:dyDescent="0.3">
      <c r="A22" s="47">
        <v>19</v>
      </c>
      <c r="B22" s="47">
        <f>' Antrenor (13)'!B734</f>
        <v>0</v>
      </c>
      <c r="C22" s="48">
        <f>' Antrenor (13)'!M754</f>
        <v>0</v>
      </c>
      <c r="D22" s="48">
        <f>' Antrenor (13)'!M771</f>
        <v>0</v>
      </c>
      <c r="E22" s="116">
        <f t="shared" si="0"/>
        <v>0</v>
      </c>
      <c r="F22" s="107">
        <f>RANK(E22,E4:E23)</f>
        <v>1</v>
      </c>
    </row>
    <row r="23" spans="1:6" ht="15" thickBot="1" x14ac:dyDescent="0.35">
      <c r="A23" s="47">
        <v>20</v>
      </c>
      <c r="B23" s="47">
        <f>' Antrenor (13)'!B774</f>
        <v>0</v>
      </c>
      <c r="C23" s="49">
        <f>' Antrenor (13)'!M794</f>
        <v>0</v>
      </c>
      <c r="D23" s="49">
        <f>' Antrenor (13)'!M811</f>
        <v>0</v>
      </c>
      <c r="E23" s="117">
        <f t="shared" si="0"/>
        <v>0</v>
      </c>
      <c r="F23" s="108">
        <f>RANK(E23,E4:E23)</f>
        <v>1</v>
      </c>
    </row>
    <row r="24" spans="1:6" x14ac:dyDescent="0.3">
      <c r="C24" s="48">
        <f>SUM(C4:C23)</f>
        <v>0</v>
      </c>
      <c r="D24" s="48">
        <f>SUM(D4:D23)</f>
        <v>0</v>
      </c>
      <c r="E24" s="84">
        <f t="shared" ref="E24" si="1">C24+D24</f>
        <v>0</v>
      </c>
    </row>
  </sheetData>
  <sheetProtection algorithmName="SHA-512" hashValue="chePEwR8EyFGV92rko8/1Lxmw9GpNFSBAcsFsQGRlNT31eIqgb/XJFaSGhoid1hAbYztDhUVkt8s4UZ92rcL9w==" saltValue="n7XpS17q5G++HUTXCf4oQQ==" spinCount="100000" sheet="1" objects="1" scenarios="1"/>
  <customSheetViews>
    <customSheetView guid="{8EDA503C-1DAB-48B4-86A4-75A9B452B71B}" showGridLines="0">
      <selection activeCell="N23" sqref="N23"/>
      <pageMargins left="0.7" right="0.7" top="0.75" bottom="0.75" header="0.3" footer="0.3"/>
      <pageSetup orientation="portrait" r:id="rId1"/>
    </customSheetView>
  </customSheetViews>
  <mergeCells count="2">
    <mergeCell ref="C1:E1"/>
    <mergeCell ref="C2:E2"/>
  </mergeCells>
  <hyperlinks>
    <hyperlink ref="H6" location="' Antrenor (13)'!A1" display="Apasă către Situație Sportivi" xr:uid="{09329908-B9D8-45C7-A998-32A64170FD4D}"/>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FD7D-DB2A-4D0B-ADB1-833B5D5BD205}">
  <sheetPr codeName="Sheet29">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109375" customWidth="1"/>
    <col min="19" max="19" width="4.77734375" customWidth="1"/>
    <col min="20" max="21" width="15.77734375" customWidth="1"/>
  </cols>
  <sheetData>
    <row r="1" spans="1:24" ht="15" customHeight="1" thickBot="1" x14ac:dyDescent="0.35">
      <c r="A1" s="153"/>
      <c r="C1" s="404" t="s">
        <v>198</v>
      </c>
      <c r="D1" s="404"/>
      <c r="E1" s="404"/>
      <c r="F1" s="404"/>
      <c r="G1" s="126" t="s">
        <v>187</v>
      </c>
      <c r="I1" s="396">
        <f ca="1">NOW()</f>
        <v>45629.410531944442</v>
      </c>
      <c r="J1" s="397"/>
      <c r="K1" s="502">
        <v>14</v>
      </c>
      <c r="L1" s="503"/>
      <c r="M1" s="445" t="s">
        <v>207</v>
      </c>
      <c r="N1" s="447"/>
      <c r="O1" s="447"/>
      <c r="P1" s="447"/>
      <c r="Q1" s="447"/>
      <c r="R1" s="446"/>
      <c r="S1" s="91"/>
      <c r="T1" s="541" t="s">
        <v>208</v>
      </c>
      <c r="U1" s="542"/>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57">
        <f>'Antrenor (1)'!A6</f>
        <v>0</v>
      </c>
      <c r="U2" s="157">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57">
        <f>' Antrenor (2)'!A6</f>
        <v>0</v>
      </c>
      <c r="U3" s="157">
        <f>' Antrenor (12)'!A6</f>
        <v>0</v>
      </c>
      <c r="V3" s="92"/>
      <c r="W3" s="92"/>
    </row>
    <row r="4" spans="1:24" ht="15" customHeight="1" thickBot="1" x14ac:dyDescent="0.35">
      <c r="F4" s="38"/>
      <c r="I4" s="408"/>
      <c r="J4" s="408"/>
      <c r="M4" s="143">
        <v>3</v>
      </c>
      <c r="N4" s="423">
        <f>B94</f>
        <v>0</v>
      </c>
      <c r="O4" s="424"/>
      <c r="P4" s="423">
        <f>B494</f>
        <v>0</v>
      </c>
      <c r="Q4" s="424"/>
      <c r="R4" s="144">
        <v>13</v>
      </c>
      <c r="S4" s="92"/>
      <c r="T4" s="157">
        <f>' Antrenor (3)'!A6</f>
        <v>0</v>
      </c>
      <c r="U4" s="157">
        <f>' Antrenor (13)'!A6</f>
        <v>0</v>
      </c>
      <c r="V4" s="92"/>
      <c r="W4" s="92"/>
    </row>
    <row r="5" spans="1:24" s="5" customFormat="1" ht="15" customHeight="1" thickBot="1" x14ac:dyDescent="0.35">
      <c r="A5" s="547" t="str">
        <f>IF(' Antrenor (13)'!A6="","UPS ai sărit o pagină, apasă săgeata neagră!","Numele complet al antrenorului/lor")</f>
        <v>UPS ai sărit o pagină, apasă săgeata neagră!</v>
      </c>
      <c r="B5" s="548"/>
      <c r="C5" s="548"/>
      <c r="D5" s="159" t="s">
        <v>231</v>
      </c>
      <c r="E5" s="558" t="s">
        <v>21</v>
      </c>
      <c r="F5" s="559"/>
      <c r="G5" s="559"/>
      <c r="H5" s="569" t="s">
        <v>228</v>
      </c>
      <c r="I5" s="570"/>
      <c r="J5" s="448" t="s">
        <v>25</v>
      </c>
      <c r="K5" s="449"/>
      <c r="L5" s="450"/>
      <c r="M5" s="143">
        <v>4</v>
      </c>
      <c r="N5" s="423">
        <f>B134</f>
        <v>0</v>
      </c>
      <c r="O5" s="424"/>
      <c r="P5" s="423">
        <f>B534</f>
        <v>0</v>
      </c>
      <c r="Q5" s="424"/>
      <c r="R5" s="144">
        <v>14</v>
      </c>
      <c r="S5" s="92"/>
      <c r="T5" s="157">
        <f>' Antrenor (4)'!A6</f>
        <v>0</v>
      </c>
      <c r="U5" s="157">
        <f>' Antrenor (14)'!A6</f>
        <v>0</v>
      </c>
      <c r="V5" s="92"/>
      <c r="W5" s="92"/>
      <c r="X5"/>
    </row>
    <row r="6" spans="1:24" s="5" customFormat="1" ht="15" customHeight="1" thickBot="1" x14ac:dyDescent="0.35">
      <c r="A6" s="571"/>
      <c r="B6" s="572"/>
      <c r="C6" s="573"/>
      <c r="D6" s="154"/>
      <c r="E6" s="574"/>
      <c r="F6" s="575"/>
      <c r="G6" s="575"/>
      <c r="H6" s="576"/>
      <c r="I6" s="577"/>
      <c r="J6" s="583"/>
      <c r="K6" s="452"/>
      <c r="L6" s="501"/>
      <c r="M6" s="145">
        <v>5</v>
      </c>
      <c r="N6" s="423">
        <f>B174</f>
        <v>0</v>
      </c>
      <c r="O6" s="424"/>
      <c r="P6" s="423">
        <f>B574</f>
        <v>0</v>
      </c>
      <c r="Q6" s="424"/>
      <c r="R6" s="144">
        <v>15</v>
      </c>
      <c r="S6" s="92"/>
      <c r="T6" s="157">
        <f>' Antrenor (5)'!A6</f>
        <v>0</v>
      </c>
      <c r="U6" s="157">
        <f>' Antrenor (15)'!A6</f>
        <v>0</v>
      </c>
      <c r="V6" s="92"/>
      <c r="W6" s="92"/>
      <c r="X6" s="3"/>
    </row>
    <row r="7" spans="1:24" s="1" customFormat="1" ht="15" customHeight="1" thickBot="1" x14ac:dyDescent="0.35">
      <c r="A7" s="584"/>
      <c r="B7" s="585"/>
      <c r="C7" s="586"/>
      <c r="D7" s="155"/>
      <c r="E7" s="587"/>
      <c r="F7" s="588"/>
      <c r="G7" s="588"/>
      <c r="H7" s="578"/>
      <c r="I7" s="579"/>
      <c r="J7" s="582" t="s">
        <v>199</v>
      </c>
      <c r="K7" s="455"/>
      <c r="L7" s="500"/>
      <c r="M7" s="145">
        <v>6</v>
      </c>
      <c r="N7" s="423">
        <f>B214</f>
        <v>0</v>
      </c>
      <c r="O7" s="424"/>
      <c r="P7" s="423">
        <f>B614</f>
        <v>0</v>
      </c>
      <c r="Q7" s="424"/>
      <c r="R7" s="144">
        <v>16</v>
      </c>
      <c r="S7" s="92"/>
      <c r="T7" s="157">
        <f>' Antrenor (6)'!A6</f>
        <v>0</v>
      </c>
      <c r="U7" s="157">
        <f>' Antrenor (16)'!A6</f>
        <v>0</v>
      </c>
      <c r="V7" s="92"/>
      <c r="W7" s="92"/>
      <c r="X7" s="3"/>
    </row>
    <row r="8" spans="1:24" s="1" customFormat="1" ht="15" customHeight="1" thickBot="1" x14ac:dyDescent="0.35">
      <c r="A8" s="584"/>
      <c r="B8" s="585"/>
      <c r="C8" s="586"/>
      <c r="D8" s="155"/>
      <c r="E8" s="587"/>
      <c r="F8" s="588"/>
      <c r="G8" s="588"/>
      <c r="H8" s="578"/>
      <c r="I8" s="579"/>
      <c r="J8" s="464">
        <f>K14+K54+K94+K134+K174+K214+K254+K294+K334+K374+K414+K454+K494+K534+K574+K614+K654+K694+K734+K774</f>
        <v>0</v>
      </c>
      <c r="K8" s="464"/>
      <c r="L8" s="515"/>
      <c r="M8" s="145">
        <v>7</v>
      </c>
      <c r="N8" s="423">
        <f>B254</f>
        <v>0</v>
      </c>
      <c r="O8" s="424"/>
      <c r="P8" s="423">
        <f>B654</f>
        <v>0</v>
      </c>
      <c r="Q8" s="424"/>
      <c r="R8" s="144">
        <v>17</v>
      </c>
      <c r="S8" s="92"/>
      <c r="T8" s="157">
        <f>' Antrenor (7)'!A6</f>
        <v>0</v>
      </c>
      <c r="U8" s="157">
        <f>' Antrenor (17)'!A6</f>
        <v>0</v>
      </c>
      <c r="V8" s="92"/>
      <c r="W8" s="92"/>
      <c r="X8" s="3"/>
    </row>
    <row r="9" spans="1:24" s="1" customFormat="1" ht="15" customHeight="1" thickBot="1" x14ac:dyDescent="0.35">
      <c r="A9" s="589"/>
      <c r="B9" s="590"/>
      <c r="C9" s="591"/>
      <c r="D9" s="156"/>
      <c r="E9" s="592"/>
      <c r="F9" s="593"/>
      <c r="G9" s="593"/>
      <c r="H9" s="580"/>
      <c r="I9" s="581"/>
      <c r="J9" s="466"/>
      <c r="K9" s="466"/>
      <c r="L9" s="516"/>
      <c r="M9" s="145">
        <v>8</v>
      </c>
      <c r="N9" s="423">
        <f>B294</f>
        <v>0</v>
      </c>
      <c r="O9" s="424"/>
      <c r="P9" s="423">
        <f>B694</f>
        <v>0</v>
      </c>
      <c r="Q9" s="424"/>
      <c r="R9" s="144">
        <v>18</v>
      </c>
      <c r="S9" s="92"/>
      <c r="T9" s="157">
        <f>' Antrenor (8)'!A6</f>
        <v>0</v>
      </c>
      <c r="U9" s="157">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57">
        <f>' Antrenor (9)'!A6</f>
        <v>0</v>
      </c>
      <c r="U10" s="157">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57">
        <f>' Antrenor (10)'!A6</f>
        <v>0</v>
      </c>
      <c r="U11" s="157">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594" t="s">
        <v>235</v>
      </c>
      <c r="N13" s="595"/>
      <c r="O13" s="596"/>
      <c r="P13" s="603" t="s">
        <v>236</v>
      </c>
      <c r="Q13" s="604"/>
      <c r="R13" s="605"/>
      <c r="T13" s="534"/>
      <c r="U13" s="534"/>
      <c r="X13" s="25"/>
    </row>
    <row r="14" spans="1:24" s="27" customFormat="1" ht="14.7" customHeight="1" x14ac:dyDescent="0.3">
      <c r="B14" s="378"/>
      <c r="C14" s="291"/>
      <c r="D14" s="379"/>
      <c r="E14" s="399"/>
      <c r="F14" s="399"/>
      <c r="G14" s="407"/>
      <c r="H14" s="407"/>
      <c r="I14" s="399"/>
      <c r="J14" s="400"/>
      <c r="K14" s="430">
        <f>M34+M51</f>
        <v>0</v>
      </c>
      <c r="L14" s="512"/>
      <c r="M14" s="597"/>
      <c r="N14" s="598"/>
      <c r="O14" s="599"/>
      <c r="P14" s="606"/>
      <c r="Q14" s="607"/>
      <c r="R14" s="608"/>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600"/>
      <c r="N15" s="601"/>
      <c r="O15" s="602"/>
      <c r="P15" s="609"/>
      <c r="Q15" s="610"/>
      <c r="R15" s="611"/>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624">
        <f>M114+M131</f>
        <v>0</v>
      </c>
      <c r="L94" s="512"/>
      <c r="M94" s="42"/>
    </row>
    <row r="95" spans="1:23" s="23" customFormat="1" ht="15" hidden="1" outlineLevel="1" thickBot="1" x14ac:dyDescent="0.35">
      <c r="B95" s="401" t="s">
        <v>144</v>
      </c>
      <c r="C95" s="402"/>
      <c r="D95" s="402"/>
      <c r="E95" s="403" t="s">
        <v>145</v>
      </c>
      <c r="F95" s="403"/>
      <c r="G95" s="403"/>
      <c r="H95" s="282"/>
      <c r="I95" s="403" t="s">
        <v>146</v>
      </c>
      <c r="J95" s="626"/>
      <c r="K95" s="625"/>
      <c r="L95" s="514"/>
      <c r="M95" s="42"/>
      <c r="N95" s="65" t="s">
        <v>206</v>
      </c>
    </row>
    <row r="96" spans="1:23" s="23" customFormat="1" ht="15" hidden="1" customHeight="1" outlineLevel="1" thickBot="1" x14ac:dyDescent="0.35">
      <c r="B96" s="389"/>
      <c r="C96" s="390"/>
      <c r="D96" s="391"/>
      <c r="E96" s="389"/>
      <c r="F96" s="390"/>
      <c r="G96" s="390"/>
      <c r="H96" s="390"/>
      <c r="I96" s="627"/>
      <c r="J96" s="628"/>
      <c r="K96" s="228"/>
      <c r="L96" s="228"/>
      <c r="M96" s="42"/>
    </row>
    <row r="97" spans="2:24" s="23" customFormat="1" ht="15" hidden="1" customHeight="1" outlineLevel="1" thickBot="1" x14ac:dyDescent="0.35">
      <c r="B97" s="66" t="s">
        <v>28</v>
      </c>
      <c r="C97" s="67"/>
      <c r="D97" s="67"/>
      <c r="E97" s="621" t="str">
        <f>IF(OR(ISBLANK(E99),ISBLANK(F99),ISBLANK(G99),ISBLANK(H99)),"Completați toate datele complementare solicitate la fiecare rezultat!","")</f>
        <v>Completați toate datele complementare solicitate la fiecare rezultat!</v>
      </c>
      <c r="F97" s="622"/>
      <c r="G97" s="622"/>
      <c r="H97" s="622"/>
      <c r="I97" s="622"/>
      <c r="J97" s="623"/>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77"/>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78"/>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78"/>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78"/>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78"/>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78"/>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78"/>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78"/>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78"/>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78"/>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78"/>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78"/>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78"/>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78"/>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78"/>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Cif+hHmYBfkwZ9m2kmNtnIMhsHoHi0j1Gi7RI66yDuSqmgfSg17cQdP7MKMNpDuLEN6l0KzsE5AvBmN2PG8bcQ==" saltValue="jxYdfKIMTLREVQXWIj5Bkw=="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_1"/>
    <protectedRange sqref="D3:H3" name="Range1_1_2"/>
    <protectedRange sqref="G18" name="Range1_3_1_1"/>
    <protectedRange sqref="G35" name="Range1_3_1_1_1"/>
    <protectedRange sqref="G58" name="Range1_3_1_1_2"/>
    <protectedRange sqref="G75" name="Range1_3_1_1_3"/>
    <protectedRange sqref="G98" name="Range1_3_1_1_4"/>
    <protectedRange sqref="G115" name="Range1_3_1_1_5"/>
    <protectedRange sqref="G138" name="Range1_3_1_1_6"/>
    <protectedRange sqref="G155" name="Range1_3_1_1_7"/>
    <protectedRange sqref="G178" name="Range1_3_1_1_8"/>
    <protectedRange sqref="G195" name="Range1_3_1_1_9"/>
    <protectedRange sqref="G218" name="Range1_3_1_1_10"/>
    <protectedRange sqref="G235" name="Range1_3_1_1_11"/>
    <protectedRange sqref="G258" name="Range1_3_1_1_12"/>
    <protectedRange sqref="G275" name="Range1_3_1_1_13"/>
    <protectedRange sqref="G298" name="Range1_3_1_1_14"/>
    <protectedRange sqref="G315" name="Range1_3_1_1_15"/>
    <protectedRange sqref="G338" name="Range1_3_1_1_16"/>
    <protectedRange sqref="G355" name="Range1_3_1_1_17"/>
    <protectedRange sqref="G378" name="Range1_3_1_1_18"/>
    <protectedRange sqref="G395" name="Range1_3_1_1_19"/>
    <protectedRange sqref="G418" name="Range1_3_1_1_20"/>
    <protectedRange sqref="G435" name="Range1_3_1_1_21"/>
    <protectedRange sqref="G458" name="Range1_3_1_1_22"/>
    <protectedRange sqref="G475" name="Range1_3_1_1_23"/>
    <protectedRange sqref="G498" name="Range1_3_1_1_24"/>
    <protectedRange sqref="G515" name="Range1_3_1_1_25"/>
    <protectedRange sqref="G538" name="Range1_3_1_1_26"/>
    <protectedRange sqref="G555" name="Range1_3_1_1_27"/>
    <protectedRange sqref="G578" name="Range1_3_1_1_28"/>
    <protectedRange sqref="G595" name="Range1_3_1_1_29"/>
    <protectedRange sqref="G618" name="Range1_3_1_1_30"/>
    <protectedRange sqref="G635" name="Range1_3_1_1_31"/>
    <protectedRange sqref="G658" name="Range1_3_1_1_32"/>
    <protectedRange sqref="G675" name="Range1_3_1_1_33"/>
    <protectedRange sqref="G698" name="Range1_3_1_1_34"/>
    <protectedRange sqref="G715" name="Range1_3_1_1_35"/>
    <protectedRange sqref="G738" name="Range1_3_1_1_36"/>
    <protectedRange sqref="G755" name="Range1_3_1_1_37"/>
    <protectedRange sqref="G778" name="Range1_3_1_1_38"/>
    <protectedRange sqref="G795" name="Range1_3_1_1_39"/>
  </protectedRanges>
  <customSheetViews>
    <customSheetView guid="{8EDA503C-1DAB-48B4-86A4-75A9B452B71B}" showGridLines="0" fitToPage="1" hiddenRows="1">
      <selection activeCell="U6" sqref="U6"/>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J8:L9"/>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E97:J97"/>
    <mergeCell ref="C98:D98"/>
    <mergeCell ref="N98:R98"/>
    <mergeCell ref="B94:D94"/>
    <mergeCell ref="E94:F94"/>
    <mergeCell ref="G94:H94"/>
    <mergeCell ref="I94:J94"/>
    <mergeCell ref="K94:L95"/>
    <mergeCell ref="B95:D95"/>
    <mergeCell ref="E95:H95"/>
    <mergeCell ref="I95:J95"/>
    <mergeCell ref="I96:J96"/>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27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27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27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276" priority="111" timePeriod="yesterday">
      <formula>FLOOR(E74,1)=TODAY()-1</formula>
    </cfRule>
  </conditionalFormatting>
  <conditionalFormatting sqref="E97:J97">
    <cfRule type="colorScale" priority="109">
      <colorScale>
        <cfvo type="min"/>
        <cfvo type="max"/>
        <color rgb="FFFF0000"/>
        <color rgb="FFFFEF9C"/>
      </colorScale>
    </cfRule>
    <cfRule type="timePeriod" dxfId="27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27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27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27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27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27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26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26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26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26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26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26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26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26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26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26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25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25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25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25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25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25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25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25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25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25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24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24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24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24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24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24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24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24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241" priority="6" timePeriod="yesterday">
      <formula>FLOOR(E777,1)=TODAY()-1</formula>
    </cfRule>
    <cfRule type="colorScale" priority="5">
      <colorScale>
        <cfvo type="min"/>
        <cfvo type="max"/>
        <color rgb="FFFF0000"/>
        <color rgb="FFFFEF9C"/>
      </colorScale>
    </cfRule>
  </conditionalFormatting>
  <conditionalFormatting sqref="E794:J794">
    <cfRule type="timePeriod" dxfId="24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4)'!A104" display="' Antrenor (14)'!A104" xr:uid="{008711EA-B05F-4F58-864B-BAEDA9162A73}"/>
    <hyperlink ref="N5:O5" location="' Antrenor (14)'!A144" display="' Antrenor (14)'!A144" xr:uid="{E97B5686-16FE-4A19-8BB4-9350F547C982}"/>
    <hyperlink ref="N6:O6" location="' Antrenor (14)'!A184" display="' Antrenor (14)'!A184" xr:uid="{EAE22ED6-C056-4285-9311-136B288FBA0A}"/>
    <hyperlink ref="N7:O7" location="' Antrenor (14)'!A224" display="' Antrenor (14)'!A224" xr:uid="{7DBFA9E3-3196-4DD9-831E-85509299BAB5}"/>
    <hyperlink ref="N8:O8" location="' Antrenor (14)'!A264" display="' Antrenor (14)'!A264" xr:uid="{328EA5C3-51FF-44CB-9EE0-AB259A03501E}"/>
    <hyperlink ref="N9:O9" location="' Antrenor (14)'!A304" display="' Antrenor (14)'!A304" xr:uid="{FEE3C7A7-FE7D-40D9-8132-C97A58C9A0C2}"/>
    <hyperlink ref="N10:O10" location="' Antrenor (14)'!A344" display="' Antrenor (14)'!A344" xr:uid="{611BADEC-C0C8-4171-AA1D-A998B427E5F8}"/>
    <hyperlink ref="N11:O11" location="' Antrenor (14)'!A384" display="' Antrenor (14)'!A384" xr:uid="{3A051445-4103-47B5-8D68-4D13C8B1A968}"/>
    <hyperlink ref="P2:Q2" location="' Antrenor (14)'!A424" display="' Antrenor (14)'!A424" xr:uid="{2FEBC255-48EF-4374-BA8D-AFEEB8C23D36}"/>
    <hyperlink ref="P3:Q3" location="' Antrenor (14)'!A464" display="' Antrenor (14)'!A464" xr:uid="{6111169B-C05E-4680-8036-CAE2B43C1B30}"/>
    <hyperlink ref="P4:Q4" location="' Antrenor (1)'!A498" display="' Antrenor (1)'!A498" xr:uid="{A431EE13-5E1C-45EA-A497-A74FC8FD81FA}"/>
    <hyperlink ref="P5:Q5" location="' Antrenor (14)'!A544" display="' Antrenor (14)'!A544" xr:uid="{A7288A2C-7BA3-4F8A-BC0F-84447EA4B508}"/>
    <hyperlink ref="P6:Q6" location="' Antrenor (14)'!A584" display="' Antrenor (14)'!A584" xr:uid="{134FE6F8-DC20-408D-A3DE-EAF5D425703D}"/>
    <hyperlink ref="P7:Q7" location="' Antrenor (14)'!A624" display="' Antrenor (14)'!A624" xr:uid="{BFE0AAC7-AC48-4E6B-B814-4DA81F0D05B5}"/>
    <hyperlink ref="P8:Q8" location="' Antrenor (14)'!A664" display="' Antrenor (14)'!A664" xr:uid="{2A9C7A73-BC34-4E65-A006-775045D6A03C}"/>
    <hyperlink ref="P9:Q9" location="' Antrenor (14)'!A704" display="' Antrenor (14)'!A704" xr:uid="{904CB3BC-E420-4A06-AC7F-72CA9551B056}"/>
    <hyperlink ref="P10:Q10" location="' Antrenor (14)'!A744" display="' Antrenor (14)'!A744" xr:uid="{2083CBC2-F32B-4FED-87E4-8D90688D988C}"/>
    <hyperlink ref="N55" location="' Antrenor (14)'!A1" display="Apasă și urcă în topul paginii!" xr:uid="{1BB60BE5-BE91-41E8-8C27-698F24B094DC}"/>
    <hyperlink ref="N95" location="' Antrenor (14)'!A1" display="Apasă și urcă în topul paginii!" xr:uid="{FA974E2B-6EE2-4353-B11E-7E7A4371A01D}"/>
    <hyperlink ref="N175" location="' Antrenor (14)'!A1" display="Apasă și urcă în topul paginii!" xr:uid="{800B7D5F-69E6-46AE-BECD-1A62948C8F28}"/>
    <hyperlink ref="N215" location="' Antrenor (14)'!A1" display="Apasă și urcă în topul paginii!" xr:uid="{FA9606D9-B790-402E-A725-0CEA7B2FC11B}"/>
    <hyperlink ref="N255" location="' Antrenor (14)'!A1" display="Apasă și urcă în topul paginii!" xr:uid="{5A733BD9-C8F0-4783-BE32-C53ABF61DCF2}"/>
    <hyperlink ref="N295" location="' Antrenor (14)'!A1" display="Apasă și urcă în topul paginii!" xr:uid="{D5F27326-B736-448E-AFB2-D729D7963C87}"/>
    <hyperlink ref="N335" location="' Antrenor (14)'!A1" display="Apasă și urcă în topul paginii!" xr:uid="{B64864BD-B225-443D-B47A-02C21C5B3BE0}"/>
    <hyperlink ref="N375" location="' Antrenor (14)'!A1" display="Apasă și urcă în topul paginii!" xr:uid="{83B7C7A1-CE1E-491A-85AF-AF82A003F5A7}"/>
    <hyperlink ref="N415" location="' Antrenor (14)'!A1" display="Apasă și urcă în topul paginii!" xr:uid="{2FB92E96-E1F6-4FB3-A50B-DCB3A5C9358A}"/>
    <hyperlink ref="N455" location="' Antrenor (14)'!A1" display="Apasă și urcă în topul paginii!" xr:uid="{66DB56E5-45D8-4D8C-A384-0494BC818C2A}"/>
    <hyperlink ref="N495" location="' Antrenor (1)'!A1" display="Mergi în sus" xr:uid="{855C9833-4BD5-46F2-B94A-8D4D8F0B4F1A}"/>
    <hyperlink ref="N535" location="' Antrenor (14)'!A1" display="Apasă și urcă în topul paginii!" xr:uid="{7E02CC37-A245-456C-AF7C-53FA53954BE2}"/>
    <hyperlink ref="N575" location="' Antrenor (14)'!A1" display="Apasă și urcă în topul paginii!" xr:uid="{F5482F4C-248C-4A7B-A2B4-D5367DEA3448}"/>
    <hyperlink ref="N615" location="' Antrenor (14)'!A1" display="Apasă și urcă în topul paginii!" xr:uid="{D3FB2F9F-8082-49A0-B3CE-5A9A58885592}"/>
    <hyperlink ref="N655" location="' Antrenor (14)'!A1" display="Apasă și urcă în topul paginii!" xr:uid="{CAFA16F8-AC8B-4A4D-AAAA-106997288041}"/>
    <hyperlink ref="N695" location="' Antrenor (14)'!A1" display="Apasă și urcă în topul paginii!" xr:uid="{0DF71B4C-1487-4299-8FF3-EE929A612289}"/>
    <hyperlink ref="N735" location="' Antrenor (14)'!A1" display="Apasă și urcă în topul paginii!" xr:uid="{9120236D-8569-4449-91AC-F0EE05C46110}"/>
    <hyperlink ref="N775" location="' Antrenor (14)'!A1" display="Apasă și urcă în topul paginii!" xr:uid="{D6D76509-201B-48D6-9F33-A370FD6A54A4}"/>
    <hyperlink ref="N814" location="' Antrenor (14)'!A1" display="Apasă și urcă în topul paginii!" xr:uid="{D50AA582-4A0A-48C1-B80B-6280E9E1B017}"/>
    <hyperlink ref="N135" location="' Antrenor (14)'!A1" display="Apasă și urcă în topul paginii!" xr:uid="{C8991D23-2E9C-4AA6-ADC5-7493636EAB87}"/>
    <hyperlink ref="N2:O2" location="' Antrenor (14)'!A14" display="' Antrenor (14)'!A14" xr:uid="{76979BF8-E684-4195-A2EC-97CE42E8FD10}"/>
    <hyperlink ref="N3:O3" location="' Antrenor (14)'!A64" display="' Antrenor (14)'!A64" xr:uid="{5F1B28BD-4D9A-44A9-90FF-3F6C40CAE0EE}"/>
    <hyperlink ref="P11:Q11" location="' Antrenor (14)'!A784" display="' Antrenor (14)'!A784" xr:uid="{E218CD83-1BC0-40FC-9F02-9A120A831D7C}"/>
    <hyperlink ref="T2" location="'Antrenor (1)'!A1" display="'Antrenor (1)'!A1" xr:uid="{68028E16-3789-4838-A94D-4C80F7C8CF34}"/>
    <hyperlink ref="T3" location="' Antrenor (2)'!A1" display="' Antrenor (2)'!A1" xr:uid="{7E311AA4-D123-4404-9E3A-7B725EAC2110}"/>
    <hyperlink ref="T4" location="' Antrenor (3)'!A1" display="' Antrenor (3)'!A1" xr:uid="{718B70D5-0C38-4B5B-924A-C8871B7A1D79}"/>
    <hyperlink ref="T5" location="' Antrenor (4)'!A1" display="' Antrenor (4)'!A1" xr:uid="{F4D80B6D-94D0-4470-A3FF-7DD8897242E3}"/>
    <hyperlink ref="T6" location="' Antrenor (5)'!A1" display="' Antrenor (5)'!A1" xr:uid="{54FF766D-49AD-4BBC-9CF1-ACC75A0526A2}"/>
    <hyperlink ref="T7" location="' Antrenor (6)'!A1" display="' Antrenor (6)'!A1" xr:uid="{36025316-D0FA-44F9-9105-270B0752823D}"/>
    <hyperlink ref="T8" location="' Antrenor (7)'!A1" display="' Antrenor (7)'!A1" xr:uid="{F2CE209D-AACD-4F56-9A68-78370F148DD5}"/>
    <hyperlink ref="T9" location="' Antrenor (8)'!A1" display="' Antrenor (8)'!A1" xr:uid="{10423ED4-301F-4890-B6C7-B51F0E817756}"/>
    <hyperlink ref="T10" location="' Antrenor (9)'!A1" display="' Antrenor (9)'!A1" xr:uid="{DBF13782-FAFA-4F92-8AC2-7E1BB288AA1B}"/>
    <hyperlink ref="T11" location="' Antrenor (10)'!A1" display="' Antrenor (10)'!A1" xr:uid="{9C00C560-E310-4995-B1CA-1D1FDB1A1850}"/>
    <hyperlink ref="U2" location="' Antrenor (11)'!A1" display="' Antrenor (11)'!A1" xr:uid="{22B3160E-CC44-4D05-9DE7-83AA18566BEB}"/>
    <hyperlink ref="U3" location="' Antrenor (12)'!A1" display="' Antrenor (12)'!A1" xr:uid="{7176B947-AB5C-4A35-A6BC-E926301E73C6}"/>
    <hyperlink ref="U4" location="' Antrenor (13)'!A1" display="' Antrenor (13)'!A1" xr:uid="{0F78BF3B-84CD-46B2-9AF2-EAD2F7BFF2B2}"/>
    <hyperlink ref="U5" location="' Antrenor (14)'!A1" display="' Antrenor (14)'!A1" xr:uid="{5B632238-545F-443D-A886-2C1D4AA9F898}"/>
    <hyperlink ref="U6" location="' Antrenor (15)'!A1" display="' Antrenor (15)'!A1" xr:uid="{D16A1BFD-0508-4CEB-9628-544DAA661E49}"/>
    <hyperlink ref="U7" location="' Antrenor (16)'!A1" display="' Antrenor (16)'!A1" xr:uid="{6AC88B79-1F51-4396-9F4C-8E3FAD7671A8}"/>
    <hyperlink ref="U8" location="' Antrenor (17)'!A1" display="' Antrenor (17)'!A1" xr:uid="{FAFA5DF0-B17E-493D-8D60-7FF1606D83B0}"/>
    <hyperlink ref="U9" location="' Antrenor (18)'!A1" display="' Antrenor (18)'!A1" xr:uid="{E98ADF53-E982-47C1-BCEE-B4F2EECD19D8}"/>
    <hyperlink ref="U10" location="' Antrenor (19)'!A1" display="' Antrenor (19)'!A1" xr:uid="{FFD52FF8-9D96-4226-B9E7-B76C593CF143}"/>
    <hyperlink ref="U11" location="' Antrenor (20)'!A1" display="' Antrenor (20)'!A1" xr:uid="{E13BAFE3-3AB6-4B73-98A2-A18ABDB398C2}"/>
    <hyperlink ref="G1" location="Instructiuni!A1" display="AICI" xr:uid="{E99341B2-A4A0-4688-8B57-091360EA1902}"/>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D0451857-BAC4-44B6-B70D-EF107C0D9B69}">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95366E8A-096B-4AD1-B2D7-858309CBDB37}">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38C84756-D5DD-482A-8011-62DEDC0551A7}">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4E313475-18BE-46F2-84EA-3DB6CD2B2675}">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586316F5-E138-4F9E-81B3-F077D8717D9B}">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60C80599-D5F4-4E10-8B99-5400E2CC8FF6}">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384559E2-8849-41D4-AEB7-0D21336F80A4}">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8706-0A08-494C-965A-02D909C76895}">
  <sheetPr codeName="Sheet3">
    <pageSetUpPr fitToPage="1"/>
  </sheetPr>
  <dimension ref="A1:X814"/>
  <sheetViews>
    <sheetView showGridLines="0" zoomScaleNormal="100" workbookViewId="0">
      <selection activeCell="D10" sqref="D10"/>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6640625" style="36"/>
    <col min="10" max="10" width="8.109375" customWidth="1"/>
    <col min="11" max="11" width="9.88671875" style="197" customWidth="1"/>
    <col min="12" max="12" width="6.77734375" style="197" customWidth="1"/>
    <col min="13" max="13" width="6.6640625" style="237" customWidth="1"/>
    <col min="18" max="18" width="7.5546875" customWidth="1"/>
    <col min="19" max="19" width="4.77734375" customWidth="1"/>
    <col min="20" max="21" width="15.77734375" customWidth="1"/>
  </cols>
  <sheetData>
    <row r="1" spans="1:24" ht="15" customHeight="1" thickBot="1" x14ac:dyDescent="0.35">
      <c r="A1" s="105"/>
      <c r="C1" s="404" t="s">
        <v>198</v>
      </c>
      <c r="D1" s="404"/>
      <c r="E1" s="404"/>
      <c r="F1" s="404"/>
      <c r="G1" s="207" t="s">
        <v>187</v>
      </c>
      <c r="I1" s="396">
        <f ca="1">NOW()</f>
        <v>45629.410531944442</v>
      </c>
      <c r="J1" s="397"/>
      <c r="K1" s="457">
        <v>1</v>
      </c>
      <c r="L1" s="458"/>
      <c r="M1" s="445" t="s">
        <v>207</v>
      </c>
      <c r="N1" s="447"/>
      <c r="O1" s="447"/>
      <c r="P1" s="447"/>
      <c r="Q1" s="447"/>
      <c r="R1" s="446"/>
      <c r="S1" s="91"/>
      <c r="T1" s="445" t="s">
        <v>208</v>
      </c>
      <c r="U1" s="446"/>
      <c r="V1" s="91"/>
      <c r="W1" s="91"/>
    </row>
    <row r="2" spans="1:24" ht="15" customHeight="1" thickBot="1" x14ac:dyDescent="0.35">
      <c r="A2" s="461"/>
      <c r="B2" s="461"/>
      <c r="C2" s="461"/>
      <c r="D2" s="461"/>
      <c r="E2" s="40"/>
      <c r="F2" s="40"/>
      <c r="G2" s="208"/>
      <c r="H2" s="40"/>
      <c r="I2" s="40"/>
      <c r="J2" s="40"/>
      <c r="K2" s="196"/>
      <c r="L2" s="196"/>
      <c r="M2" s="229">
        <v>1</v>
      </c>
      <c r="N2" s="423">
        <f>B14</f>
        <v>0</v>
      </c>
      <c r="O2" s="424"/>
      <c r="P2" s="423">
        <f>B414</f>
        <v>0</v>
      </c>
      <c r="Q2" s="424"/>
      <c r="R2" s="144">
        <v>11</v>
      </c>
      <c r="S2" s="92"/>
      <c r="T2" s="140">
        <f>'Antrenor (1)'!A6</f>
        <v>0</v>
      </c>
      <c r="U2" s="140">
        <f>' Antrenor (11)'!A6</f>
        <v>0</v>
      </c>
      <c r="V2" s="92"/>
      <c r="W2" s="92"/>
    </row>
    <row r="3" spans="1:24" ht="15" customHeight="1" thickBot="1" x14ac:dyDescent="0.4">
      <c r="A3" t="s">
        <v>29</v>
      </c>
      <c r="D3" s="269" t="s">
        <v>237</v>
      </c>
      <c r="E3" s="270"/>
      <c r="F3" s="270"/>
      <c r="G3" s="270"/>
      <c r="H3" s="271"/>
      <c r="I3" s="415" t="s">
        <v>229</v>
      </c>
      <c r="J3" s="415"/>
      <c r="K3" s="459"/>
      <c r="L3" s="460"/>
      <c r="M3" s="229">
        <v>2</v>
      </c>
      <c r="N3" s="423" t="str">
        <f>B54</f>
        <v>v</v>
      </c>
      <c r="O3" s="424"/>
      <c r="P3" s="423">
        <f>B454</f>
        <v>0</v>
      </c>
      <c r="Q3" s="424"/>
      <c r="R3" s="144">
        <v>12</v>
      </c>
      <c r="S3" s="92"/>
      <c r="T3" s="140">
        <f>' Antrenor (2)'!A6</f>
        <v>0</v>
      </c>
      <c r="U3" s="140">
        <f>' Antrenor (12)'!A6</f>
        <v>0</v>
      </c>
      <c r="V3" s="92"/>
      <c r="W3" s="92"/>
    </row>
    <row r="4" spans="1:24" ht="15" customHeight="1" thickBot="1" x14ac:dyDescent="0.35">
      <c r="F4" s="38"/>
      <c r="I4" s="408"/>
      <c r="J4" s="408"/>
      <c r="M4" s="229">
        <v>3</v>
      </c>
      <c r="N4" s="423" t="str">
        <f>B94</f>
        <v>x</v>
      </c>
      <c r="O4" s="424"/>
      <c r="P4" s="423">
        <f>B494</f>
        <v>0</v>
      </c>
      <c r="Q4" s="424"/>
      <c r="R4" s="144">
        <v>13</v>
      </c>
      <c r="S4" s="92"/>
      <c r="T4" s="140">
        <f>' Antrenor (3)'!A6</f>
        <v>0</v>
      </c>
      <c r="U4" s="140">
        <f>' Antrenor (13)'!A6</f>
        <v>0</v>
      </c>
      <c r="V4" s="92"/>
      <c r="W4" s="92"/>
    </row>
    <row r="5" spans="1:24" s="5" customFormat="1" ht="15" customHeight="1" thickBot="1" x14ac:dyDescent="0.35">
      <c r="A5" s="476" t="s">
        <v>232</v>
      </c>
      <c r="B5" s="477"/>
      <c r="C5" s="477"/>
      <c r="D5" s="158" t="s">
        <v>231</v>
      </c>
      <c r="E5" s="448" t="s">
        <v>21</v>
      </c>
      <c r="F5" s="449"/>
      <c r="G5" s="450"/>
      <c r="H5" s="487" t="s">
        <v>228</v>
      </c>
      <c r="I5" s="488"/>
      <c r="J5" s="448" t="s">
        <v>25</v>
      </c>
      <c r="K5" s="449"/>
      <c r="L5" s="450"/>
      <c r="M5" s="229">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473"/>
      <c r="B6" s="474"/>
      <c r="C6" s="475"/>
      <c r="D6" s="138"/>
      <c r="E6" s="478"/>
      <c r="F6" s="479"/>
      <c r="G6" s="480"/>
      <c r="H6" s="409"/>
      <c r="I6" s="410"/>
      <c r="J6" s="451"/>
      <c r="K6" s="452"/>
      <c r="L6" s="453"/>
      <c r="M6" s="229">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456"/>
      <c r="M7" s="229">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464"/>
      <c r="M8" s="229">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466"/>
      <c r="M9" s="229">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
      <c r="E10" s="2"/>
      <c r="F10" s="34"/>
      <c r="G10" s="210"/>
      <c r="K10" s="198"/>
      <c r="L10" s="204"/>
      <c r="M10" s="229">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99"/>
      <c r="L11" s="199"/>
      <c r="M11" s="230">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F12" s="35"/>
      <c r="G12" s="212"/>
      <c r="I12" s="398"/>
      <c r="J12" s="398"/>
      <c r="K12" s="200"/>
      <c r="L12" s="205"/>
      <c r="M12" s="212"/>
      <c r="X12" s="25"/>
    </row>
    <row r="13" spans="1:24" s="23" customFormat="1" ht="14.7" customHeight="1" thickBot="1" x14ac:dyDescent="0.35">
      <c r="A13" s="26">
        <v>1</v>
      </c>
      <c r="B13" s="375" t="s">
        <v>26</v>
      </c>
      <c r="C13" s="376"/>
      <c r="D13" s="377"/>
      <c r="E13" s="405" t="s">
        <v>31</v>
      </c>
      <c r="F13" s="376"/>
      <c r="G13" s="405" t="s">
        <v>9</v>
      </c>
      <c r="H13" s="376"/>
      <c r="I13" s="405" t="s">
        <v>25</v>
      </c>
      <c r="J13" s="406"/>
      <c r="K13" s="428" t="s">
        <v>182</v>
      </c>
      <c r="L13" s="429"/>
      <c r="M13" s="489" t="s">
        <v>234</v>
      </c>
      <c r="N13" s="490"/>
      <c r="O13" s="491"/>
      <c r="P13" s="427"/>
      <c r="Q13" s="129"/>
      <c r="R13" s="129"/>
      <c r="S13" s="129"/>
      <c r="T13" s="462"/>
      <c r="U13" s="462"/>
      <c r="X13" s="25"/>
    </row>
    <row r="14" spans="1:24" s="27" customFormat="1" ht="14.7" customHeight="1" x14ac:dyDescent="0.3">
      <c r="B14" s="378"/>
      <c r="C14" s="291"/>
      <c r="D14" s="379"/>
      <c r="E14" s="399"/>
      <c r="F14" s="399"/>
      <c r="G14" s="407"/>
      <c r="H14" s="407"/>
      <c r="I14" s="399" t="s">
        <v>62</v>
      </c>
      <c r="J14" s="400"/>
      <c r="K14" s="430">
        <f>M34+M51</f>
        <v>0</v>
      </c>
      <c r="L14" s="431"/>
      <c r="M14" s="492"/>
      <c r="N14" s="427"/>
      <c r="O14" s="493"/>
      <c r="P14" s="427"/>
      <c r="Q14" s="129"/>
      <c r="R14" s="129"/>
      <c r="S14" s="129"/>
      <c r="T14" s="462"/>
      <c r="U14" s="462"/>
      <c r="X14" s="25"/>
    </row>
    <row r="15" spans="1:24" s="23" customFormat="1" ht="14.7" customHeight="1" thickBot="1" x14ac:dyDescent="0.35">
      <c r="B15" s="401" t="s">
        <v>144</v>
      </c>
      <c r="C15" s="402"/>
      <c r="D15" s="402"/>
      <c r="E15" s="403" t="s">
        <v>155</v>
      </c>
      <c r="F15" s="403"/>
      <c r="G15" s="403"/>
      <c r="H15" s="403"/>
      <c r="I15" s="402" t="s">
        <v>146</v>
      </c>
      <c r="J15" s="283"/>
      <c r="K15" s="432"/>
      <c r="L15" s="433"/>
      <c r="M15" s="494"/>
      <c r="N15" s="495"/>
      <c r="O15" s="496"/>
      <c r="P15" s="427"/>
      <c r="Q15" s="129"/>
      <c r="R15" s="129"/>
      <c r="S15" s="129"/>
      <c r="T15" s="462"/>
      <c r="U15" s="462"/>
      <c r="X15" s="25"/>
    </row>
    <row r="16" spans="1:24" s="23" customFormat="1" ht="14.7" customHeight="1" thickBot="1" x14ac:dyDescent="0.35">
      <c r="B16" s="389" t="s">
        <v>6</v>
      </c>
      <c r="C16" s="390"/>
      <c r="D16" s="391"/>
      <c r="E16" s="389"/>
      <c r="F16" s="390"/>
      <c r="G16" s="390"/>
      <c r="H16" s="390"/>
      <c r="I16" s="392"/>
      <c r="J16" s="288"/>
      <c r="K16" s="200"/>
      <c r="L16" s="205"/>
      <c r="M16" s="231"/>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200"/>
      <c r="L17" s="205"/>
      <c r="M17" s="231"/>
      <c r="N17" s="24"/>
      <c r="O17" s="24"/>
      <c r="P17" s="24"/>
      <c r="Q17" s="24"/>
      <c r="R17" s="25"/>
      <c r="S17" s="25"/>
      <c r="T17" s="25"/>
      <c r="U17" s="25"/>
      <c r="V17" s="25"/>
      <c r="W17" s="25"/>
      <c r="X17" s="25"/>
    </row>
    <row r="18" spans="2:24" s="28" customFormat="1" ht="55.5" customHeight="1" thickBot="1" x14ac:dyDescent="0.35">
      <c r="B18" s="56" t="s">
        <v>8</v>
      </c>
      <c r="C18" s="418" t="str">
        <f>IF(K14=0,"Dați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32" t="s">
        <v>143</v>
      </c>
      <c r="N18" s="371" t="s">
        <v>180</v>
      </c>
      <c r="O18" s="372"/>
      <c r="P18" s="372"/>
      <c r="Q18" s="372"/>
      <c r="R18" s="373"/>
      <c r="S18" s="93"/>
      <c r="T18" s="93"/>
      <c r="U18" s="93"/>
      <c r="V18" s="93"/>
      <c r="W18" s="93"/>
      <c r="X18" s="25"/>
    </row>
    <row r="19" spans="2:24" s="23" customFormat="1" ht="13.2" customHeight="1" thickBot="1" x14ac:dyDescent="0.35">
      <c r="B19" s="50">
        <v>1</v>
      </c>
      <c r="C19" s="272"/>
      <c r="D19" s="273"/>
      <c r="E19" s="53"/>
      <c r="F19" s="53"/>
      <c r="G19" s="191"/>
      <c r="H19" s="55"/>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12">
        <f>_xlfn.NUMBERVALUE(IF(J19="da",L19+(1/2)*L19,L19))</f>
        <v>0</v>
      </c>
      <c r="N19" s="61"/>
      <c r="O19" s="24"/>
      <c r="P19" s="24"/>
      <c r="Q19" s="24"/>
      <c r="R19" s="37"/>
      <c r="S19" s="24"/>
      <c r="T19" s="24"/>
      <c r="U19" s="24"/>
      <c r="V19" s="24"/>
      <c r="W19" s="24"/>
      <c r="X19" s="25"/>
    </row>
    <row r="20" spans="2:24" s="23" customFormat="1" ht="14.7" customHeight="1" thickBot="1" x14ac:dyDescent="0.35">
      <c r="B20" s="29">
        <v>2</v>
      </c>
      <c r="C20" s="272"/>
      <c r="D20" s="273"/>
      <c r="E20" s="30"/>
      <c r="F20" s="32"/>
      <c r="G20" s="192"/>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12">
        <f t="shared" ref="M20:M33" si="1">_xlfn.NUMBERVALUE(IF(J20="da",L20+(1/2)*L20,L20))</f>
        <v>0</v>
      </c>
      <c r="N20" s="61"/>
      <c r="O20" s="24"/>
      <c r="P20" s="24"/>
      <c r="Q20" s="24"/>
      <c r="R20" s="37"/>
      <c r="S20" s="24"/>
      <c r="T20" s="24"/>
      <c r="U20" s="24"/>
      <c r="V20" s="24"/>
      <c r="W20" s="24"/>
    </row>
    <row r="21" spans="2:24" s="23" customFormat="1" ht="15" customHeight="1" thickBot="1" x14ac:dyDescent="0.35">
      <c r="B21" s="29">
        <v>3</v>
      </c>
      <c r="C21" s="272"/>
      <c r="D21" s="273"/>
      <c r="E21" s="30"/>
      <c r="F21" s="39"/>
      <c r="G21" s="192"/>
      <c r="H21" s="55" t="s">
        <v>6</v>
      </c>
      <c r="I21" s="31"/>
      <c r="J21" s="78"/>
      <c r="K21" s="216">
        <f t="shared" si="0"/>
        <v>0</v>
      </c>
      <c r="L21" s="206">
        <f t="shared" ref="L21:L33" si="2">_xlfn.NUMBERVALUE(IF(OR(H21="nu",H21=""),(K21/2),K21))</f>
        <v>0</v>
      </c>
      <c r="M21" s="212">
        <f t="shared" si="1"/>
        <v>0</v>
      </c>
      <c r="N21" s="61"/>
      <c r="O21" s="24"/>
      <c r="P21" s="24"/>
      <c r="Q21" s="24"/>
      <c r="R21" s="37"/>
      <c r="S21" s="24"/>
      <c r="T21" s="24"/>
      <c r="U21" s="24"/>
      <c r="V21" s="24"/>
      <c r="W21" s="24"/>
    </row>
    <row r="22" spans="2:24" s="23" customFormat="1" ht="15" thickBot="1" x14ac:dyDescent="0.35">
      <c r="B22" s="29">
        <v>4</v>
      </c>
      <c r="C22" s="272"/>
      <c r="D22" s="273"/>
      <c r="E22" s="30"/>
      <c r="F22" s="32"/>
      <c r="G22" s="192"/>
      <c r="H22" s="55" t="s">
        <v>6</v>
      </c>
      <c r="I22" s="31"/>
      <c r="J22" s="78"/>
      <c r="K22" s="216">
        <f t="shared" si="0"/>
        <v>0</v>
      </c>
      <c r="L22" s="206">
        <f t="shared" si="2"/>
        <v>0</v>
      </c>
      <c r="M22" s="212">
        <f t="shared" si="1"/>
        <v>0</v>
      </c>
      <c r="N22" s="61"/>
      <c r="O22" s="24"/>
      <c r="P22" s="24"/>
      <c r="Q22" s="24"/>
      <c r="R22" s="37"/>
      <c r="S22" s="24"/>
      <c r="T22" s="24"/>
      <c r="U22" s="24"/>
      <c r="V22" s="24"/>
      <c r="W22" s="24"/>
    </row>
    <row r="23" spans="2:24" s="23" customFormat="1" ht="15" thickBot="1" x14ac:dyDescent="0.35">
      <c r="B23" s="29">
        <v>5</v>
      </c>
      <c r="C23" s="272"/>
      <c r="D23" s="273"/>
      <c r="E23" s="30"/>
      <c r="F23" s="32"/>
      <c r="G23" s="192"/>
      <c r="H23" s="55" t="s">
        <v>6</v>
      </c>
      <c r="I23" s="31"/>
      <c r="J23" s="78"/>
      <c r="K23" s="216">
        <f t="shared" si="0"/>
        <v>0</v>
      </c>
      <c r="L23" s="206">
        <f t="shared" si="2"/>
        <v>0</v>
      </c>
      <c r="M23" s="212">
        <f t="shared" si="1"/>
        <v>0</v>
      </c>
      <c r="N23" s="61"/>
      <c r="O23" s="24"/>
      <c r="P23" s="24"/>
      <c r="Q23" s="24"/>
      <c r="R23" s="37"/>
      <c r="S23" s="24"/>
      <c r="T23" s="24"/>
      <c r="U23" s="24"/>
      <c r="V23" s="24"/>
      <c r="W23" s="24"/>
    </row>
    <row r="24" spans="2:24" s="23" customFormat="1" ht="15" thickBot="1" x14ac:dyDescent="0.35">
      <c r="B24" s="29">
        <v>6</v>
      </c>
      <c r="C24" s="272"/>
      <c r="D24" s="273"/>
      <c r="E24" s="30"/>
      <c r="F24" s="32"/>
      <c r="G24" s="192"/>
      <c r="H24" s="55" t="s">
        <v>6</v>
      </c>
      <c r="I24" s="31"/>
      <c r="J24" s="78"/>
      <c r="K24" s="216">
        <f t="shared" si="0"/>
        <v>0</v>
      </c>
      <c r="L24" s="206">
        <f t="shared" si="2"/>
        <v>0</v>
      </c>
      <c r="M24" s="212">
        <f t="shared" si="1"/>
        <v>0</v>
      </c>
      <c r="N24" s="61"/>
      <c r="O24" s="24"/>
      <c r="P24" s="24"/>
      <c r="Q24" s="24"/>
      <c r="R24" s="37"/>
      <c r="S24" s="24"/>
      <c r="T24" s="24"/>
      <c r="U24" s="24"/>
      <c r="V24" s="24"/>
      <c r="W24" s="24"/>
    </row>
    <row r="25" spans="2:24" s="23" customFormat="1" ht="15" thickBot="1" x14ac:dyDescent="0.35">
      <c r="B25" s="29">
        <v>7</v>
      </c>
      <c r="C25" s="272"/>
      <c r="D25" s="273"/>
      <c r="E25" s="30"/>
      <c r="F25" s="32"/>
      <c r="G25" s="192"/>
      <c r="H25" s="55" t="s">
        <v>6</v>
      </c>
      <c r="I25" s="31"/>
      <c r="J25" s="78"/>
      <c r="K25" s="216">
        <f t="shared" si="0"/>
        <v>0</v>
      </c>
      <c r="L25" s="206">
        <f t="shared" si="2"/>
        <v>0</v>
      </c>
      <c r="M25" s="212">
        <f t="shared" si="1"/>
        <v>0</v>
      </c>
      <c r="N25" s="61"/>
      <c r="O25" s="24"/>
      <c r="P25" s="24"/>
      <c r="Q25" s="24"/>
      <c r="R25" s="37"/>
      <c r="S25" s="24"/>
      <c r="T25" s="24"/>
      <c r="U25" s="24"/>
      <c r="V25" s="24"/>
      <c r="W25" s="24"/>
    </row>
    <row r="26" spans="2:24" s="23" customFormat="1" ht="15" thickBot="1" x14ac:dyDescent="0.35">
      <c r="B26" s="29">
        <v>8</v>
      </c>
      <c r="C26" s="272"/>
      <c r="D26" s="273"/>
      <c r="E26" s="30"/>
      <c r="F26" s="32"/>
      <c r="G26" s="192"/>
      <c r="H26" s="55" t="s">
        <v>6</v>
      </c>
      <c r="I26" s="31"/>
      <c r="J26" s="78"/>
      <c r="K26" s="216">
        <f t="shared" si="0"/>
        <v>0</v>
      </c>
      <c r="L26" s="206">
        <f t="shared" si="2"/>
        <v>0</v>
      </c>
      <c r="M26" s="212">
        <f t="shared" si="1"/>
        <v>0</v>
      </c>
      <c r="N26" s="61"/>
      <c r="O26" s="24"/>
      <c r="P26" s="24"/>
      <c r="Q26" s="24"/>
      <c r="R26" s="37"/>
      <c r="S26" s="24"/>
      <c r="T26" s="24"/>
      <c r="U26" s="24"/>
      <c r="V26" s="24"/>
      <c r="W26" s="24"/>
    </row>
    <row r="27" spans="2:24" s="23" customFormat="1" ht="15" thickBot="1" x14ac:dyDescent="0.35">
      <c r="B27" s="29">
        <v>9</v>
      </c>
      <c r="C27" s="272"/>
      <c r="D27" s="273"/>
      <c r="E27" s="30"/>
      <c r="F27" s="32"/>
      <c r="G27" s="192"/>
      <c r="H27" s="55" t="s">
        <v>6</v>
      </c>
      <c r="I27" s="31"/>
      <c r="J27" s="78"/>
      <c r="K27" s="216">
        <f t="shared" si="0"/>
        <v>0</v>
      </c>
      <c r="L27" s="206">
        <f t="shared" si="2"/>
        <v>0</v>
      </c>
      <c r="M27" s="212">
        <f t="shared" si="1"/>
        <v>0</v>
      </c>
      <c r="N27" s="61"/>
      <c r="O27" s="24"/>
      <c r="P27" s="24"/>
      <c r="Q27" s="24"/>
      <c r="R27" s="37"/>
      <c r="S27" s="24"/>
      <c r="T27" s="24"/>
      <c r="U27" s="24"/>
      <c r="V27" s="24"/>
      <c r="W27" s="24"/>
    </row>
    <row r="28" spans="2:24" s="23" customFormat="1" ht="15" thickBot="1" x14ac:dyDescent="0.35">
      <c r="B28" s="29">
        <v>10</v>
      </c>
      <c r="C28" s="272"/>
      <c r="D28" s="273"/>
      <c r="E28" s="30"/>
      <c r="F28" s="32"/>
      <c r="G28" s="192"/>
      <c r="H28" s="55" t="s">
        <v>6</v>
      </c>
      <c r="I28" s="31"/>
      <c r="J28" s="78"/>
      <c r="K28" s="216">
        <f t="shared" si="0"/>
        <v>0</v>
      </c>
      <c r="L28" s="206">
        <f t="shared" si="2"/>
        <v>0</v>
      </c>
      <c r="M28" s="212">
        <f t="shared" si="1"/>
        <v>0</v>
      </c>
      <c r="N28" s="61"/>
      <c r="O28" s="24"/>
      <c r="P28" s="24"/>
      <c r="Q28" s="24"/>
      <c r="R28" s="37"/>
      <c r="S28" s="24"/>
      <c r="T28" s="24"/>
      <c r="U28" s="24"/>
      <c r="V28" s="24"/>
      <c r="W28" s="24"/>
    </row>
    <row r="29" spans="2:24" s="23" customFormat="1" ht="15" thickBot="1" x14ac:dyDescent="0.35">
      <c r="B29" s="29">
        <v>11</v>
      </c>
      <c r="C29" s="272"/>
      <c r="D29" s="273"/>
      <c r="E29" s="30"/>
      <c r="F29" s="32"/>
      <c r="G29" s="192"/>
      <c r="H29" s="55" t="s">
        <v>6</v>
      </c>
      <c r="I29" s="31"/>
      <c r="J29" s="78"/>
      <c r="K29" s="216">
        <f t="shared" si="0"/>
        <v>0</v>
      </c>
      <c r="L29" s="206">
        <f t="shared" si="2"/>
        <v>0</v>
      </c>
      <c r="M29" s="212">
        <f t="shared" si="1"/>
        <v>0</v>
      </c>
      <c r="N29" s="61"/>
      <c r="O29" s="24"/>
      <c r="P29" s="24"/>
      <c r="Q29" s="24"/>
      <c r="R29" s="37"/>
      <c r="S29" s="24"/>
      <c r="T29" s="24"/>
      <c r="U29" s="24"/>
      <c r="V29" s="24"/>
      <c r="W29" s="24"/>
    </row>
    <row r="30" spans="2:24" s="23" customFormat="1" ht="15" thickBot="1" x14ac:dyDescent="0.35">
      <c r="B30" s="29">
        <v>12</v>
      </c>
      <c r="C30" s="272"/>
      <c r="D30" s="273"/>
      <c r="E30" s="30"/>
      <c r="F30" s="32"/>
      <c r="G30" s="192"/>
      <c r="H30" s="55" t="s">
        <v>6</v>
      </c>
      <c r="I30" s="31"/>
      <c r="J30" s="78"/>
      <c r="K30" s="216">
        <f t="shared" si="0"/>
        <v>0</v>
      </c>
      <c r="L30" s="206">
        <f t="shared" si="2"/>
        <v>0</v>
      </c>
      <c r="M30" s="212">
        <f t="shared" si="1"/>
        <v>0</v>
      </c>
      <c r="N30" s="61"/>
      <c r="O30" s="24"/>
      <c r="P30" s="24"/>
      <c r="Q30" s="24"/>
      <c r="R30" s="37"/>
      <c r="S30" s="24"/>
      <c r="T30" s="24"/>
      <c r="U30" s="24"/>
      <c r="V30" s="24"/>
      <c r="W30" s="24"/>
    </row>
    <row r="31" spans="2:24" s="23" customFormat="1" ht="15" thickBot="1" x14ac:dyDescent="0.35">
      <c r="B31" s="29">
        <v>13</v>
      </c>
      <c r="C31" s="272"/>
      <c r="D31" s="273"/>
      <c r="E31" s="30"/>
      <c r="F31" s="32"/>
      <c r="G31" s="192"/>
      <c r="H31" s="55" t="s">
        <v>6</v>
      </c>
      <c r="I31" s="31"/>
      <c r="J31" s="78"/>
      <c r="K31" s="216">
        <f t="shared" si="0"/>
        <v>0</v>
      </c>
      <c r="L31" s="206">
        <f t="shared" si="2"/>
        <v>0</v>
      </c>
      <c r="M31" s="212">
        <f t="shared" si="1"/>
        <v>0</v>
      </c>
      <c r="N31" s="61"/>
      <c r="O31" s="24"/>
      <c r="P31" s="24"/>
      <c r="Q31" s="24"/>
      <c r="R31" s="37"/>
      <c r="S31" s="24"/>
      <c r="T31" s="24"/>
      <c r="U31" s="24"/>
      <c r="V31" s="24"/>
      <c r="W31" s="24"/>
    </row>
    <row r="32" spans="2:24" s="23" customFormat="1" ht="15" thickBot="1" x14ac:dyDescent="0.35">
      <c r="B32" s="29">
        <v>14</v>
      </c>
      <c r="C32" s="272"/>
      <c r="D32" s="273"/>
      <c r="E32" s="30"/>
      <c r="F32" s="32"/>
      <c r="G32" s="192"/>
      <c r="H32" s="55" t="s">
        <v>6</v>
      </c>
      <c r="I32" s="31"/>
      <c r="J32" s="78"/>
      <c r="K32" s="216">
        <f t="shared" si="0"/>
        <v>0</v>
      </c>
      <c r="L32" s="206">
        <f t="shared" si="2"/>
        <v>0</v>
      </c>
      <c r="M32" s="212">
        <f t="shared" si="1"/>
        <v>0</v>
      </c>
      <c r="N32" s="61"/>
      <c r="O32" s="24"/>
      <c r="P32" s="24"/>
      <c r="Q32" s="24"/>
      <c r="R32" s="37"/>
      <c r="S32" s="24"/>
      <c r="T32" s="24"/>
      <c r="U32" s="24"/>
      <c r="V32" s="24"/>
      <c r="W32" s="24"/>
    </row>
    <row r="33" spans="2:24" s="23" customFormat="1" ht="15" thickBot="1" x14ac:dyDescent="0.35">
      <c r="B33" s="29">
        <v>15</v>
      </c>
      <c r="C33" s="272"/>
      <c r="D33" s="273"/>
      <c r="E33" s="30"/>
      <c r="F33" s="32"/>
      <c r="G33" s="192"/>
      <c r="H33" s="55" t="s">
        <v>6</v>
      </c>
      <c r="I33" s="31"/>
      <c r="J33" s="78"/>
      <c r="K33" s="219">
        <f t="shared" si="0"/>
        <v>0</v>
      </c>
      <c r="L33" s="206">
        <f t="shared" si="2"/>
        <v>0</v>
      </c>
      <c r="M33" s="212">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33">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34"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91"/>
      <c r="H36" s="55" t="s">
        <v>5</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12">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192"/>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12">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192"/>
      <c r="H38" s="55" t="s">
        <v>6</v>
      </c>
      <c r="I38" s="31"/>
      <c r="J38" s="22"/>
      <c r="K38" s="202">
        <f t="shared" si="4"/>
        <v>0</v>
      </c>
      <c r="L38" s="206">
        <f t="shared" si="3"/>
        <v>0</v>
      </c>
      <c r="M38" s="212">
        <f t="shared" si="5"/>
        <v>0</v>
      </c>
      <c r="N38" s="383"/>
      <c r="O38" s="384"/>
      <c r="P38" s="384"/>
      <c r="Q38" s="384"/>
      <c r="R38" s="385"/>
      <c r="S38" s="83"/>
      <c r="T38" s="83"/>
      <c r="U38" s="83"/>
      <c r="V38" s="83"/>
      <c r="W38" s="83"/>
    </row>
    <row r="39" spans="2:24" s="23" customFormat="1" ht="13.8" x14ac:dyDescent="0.3">
      <c r="B39" s="29">
        <v>4</v>
      </c>
      <c r="C39" s="41"/>
      <c r="D39" s="31"/>
      <c r="E39" s="32"/>
      <c r="F39" s="32"/>
      <c r="G39" s="192"/>
      <c r="H39" s="55" t="s">
        <v>6</v>
      </c>
      <c r="I39" s="31"/>
      <c r="J39" s="22"/>
      <c r="K39" s="202">
        <f t="shared" si="4"/>
        <v>0</v>
      </c>
      <c r="L39" s="206">
        <f t="shared" si="3"/>
        <v>0</v>
      </c>
      <c r="M39" s="212">
        <f t="shared" si="5"/>
        <v>0</v>
      </c>
      <c r="N39" s="383"/>
      <c r="O39" s="384"/>
      <c r="P39" s="384"/>
      <c r="Q39" s="384"/>
      <c r="R39" s="385"/>
      <c r="S39" s="83"/>
      <c r="T39" s="83"/>
      <c r="U39" s="83"/>
      <c r="V39" s="83"/>
      <c r="W39" s="83"/>
    </row>
    <row r="40" spans="2:24" s="23" customFormat="1" ht="13.8" x14ac:dyDescent="0.3">
      <c r="B40" s="29">
        <v>5</v>
      </c>
      <c r="C40" s="41"/>
      <c r="D40" s="31"/>
      <c r="E40" s="30"/>
      <c r="F40" s="32"/>
      <c r="G40" s="192"/>
      <c r="H40" s="55" t="s">
        <v>6</v>
      </c>
      <c r="I40" s="31"/>
      <c r="J40" s="22"/>
      <c r="K40" s="202">
        <f t="shared" si="4"/>
        <v>0</v>
      </c>
      <c r="L40" s="206">
        <f t="shared" si="3"/>
        <v>0</v>
      </c>
      <c r="M40" s="212">
        <f t="shared" si="5"/>
        <v>0</v>
      </c>
      <c r="N40" s="383"/>
      <c r="O40" s="384"/>
      <c r="P40" s="384"/>
      <c r="Q40" s="384"/>
      <c r="R40" s="385"/>
      <c r="S40" s="83"/>
      <c r="T40" s="83"/>
      <c r="U40" s="83"/>
      <c r="V40" s="83"/>
      <c r="W40" s="83"/>
    </row>
    <row r="41" spans="2:24" s="23" customFormat="1" ht="13.8" x14ac:dyDescent="0.3">
      <c r="B41" s="29">
        <v>6</v>
      </c>
      <c r="C41" s="41"/>
      <c r="D41" s="31"/>
      <c r="E41" s="30"/>
      <c r="F41" s="32"/>
      <c r="G41" s="192"/>
      <c r="H41" s="55" t="s">
        <v>6</v>
      </c>
      <c r="I41" s="31"/>
      <c r="J41" s="22"/>
      <c r="K41" s="202">
        <f t="shared" si="4"/>
        <v>0</v>
      </c>
      <c r="L41" s="206">
        <f t="shared" si="3"/>
        <v>0</v>
      </c>
      <c r="M41" s="212">
        <f t="shared" si="5"/>
        <v>0</v>
      </c>
      <c r="N41" s="383"/>
      <c r="O41" s="384"/>
      <c r="P41" s="384"/>
      <c r="Q41" s="384"/>
      <c r="R41" s="385"/>
      <c r="S41" s="83"/>
      <c r="T41" s="83"/>
      <c r="U41" s="83"/>
      <c r="V41" s="83"/>
      <c r="W41" s="83"/>
    </row>
    <row r="42" spans="2:24" s="23" customFormat="1" ht="13.8" x14ac:dyDescent="0.3">
      <c r="B42" s="29">
        <v>7</v>
      </c>
      <c r="C42" s="41"/>
      <c r="D42" s="31"/>
      <c r="E42" s="32"/>
      <c r="F42" s="32"/>
      <c r="G42" s="192"/>
      <c r="H42" s="55" t="s">
        <v>6</v>
      </c>
      <c r="I42" s="31"/>
      <c r="J42" s="22"/>
      <c r="K42" s="202">
        <f t="shared" si="4"/>
        <v>0</v>
      </c>
      <c r="L42" s="206">
        <f t="shared" si="3"/>
        <v>0</v>
      </c>
      <c r="M42" s="212">
        <f t="shared" si="5"/>
        <v>0</v>
      </c>
      <c r="N42" s="383"/>
      <c r="O42" s="384"/>
      <c r="P42" s="384"/>
      <c r="Q42" s="384"/>
      <c r="R42" s="385"/>
      <c r="S42" s="83"/>
      <c r="T42" s="83"/>
      <c r="U42" s="83"/>
      <c r="V42" s="83"/>
      <c r="W42" s="83"/>
    </row>
    <row r="43" spans="2:24" s="23" customFormat="1" ht="13.8" x14ac:dyDescent="0.3">
      <c r="B43" s="29">
        <v>8</v>
      </c>
      <c r="C43" s="41"/>
      <c r="D43" s="31"/>
      <c r="E43" s="30"/>
      <c r="F43" s="32"/>
      <c r="G43" s="192"/>
      <c r="H43" s="55" t="s">
        <v>6</v>
      </c>
      <c r="I43" s="31"/>
      <c r="J43" s="22"/>
      <c r="K43" s="202">
        <f t="shared" si="4"/>
        <v>0</v>
      </c>
      <c r="L43" s="206">
        <f t="shared" si="3"/>
        <v>0</v>
      </c>
      <c r="M43" s="212">
        <f t="shared" si="5"/>
        <v>0</v>
      </c>
      <c r="N43" s="383"/>
      <c r="O43" s="384"/>
      <c r="P43" s="384"/>
      <c r="Q43" s="384"/>
      <c r="R43" s="385"/>
      <c r="S43" s="83"/>
      <c r="T43" s="83"/>
      <c r="U43" s="83"/>
      <c r="V43" s="83"/>
      <c r="W43" s="83"/>
    </row>
    <row r="44" spans="2:24" s="23" customFormat="1" ht="13.8" x14ac:dyDescent="0.3">
      <c r="B44" s="29">
        <v>9</v>
      </c>
      <c r="C44" s="41"/>
      <c r="D44" s="31"/>
      <c r="E44" s="30"/>
      <c r="F44" s="32"/>
      <c r="G44" s="192"/>
      <c r="H44" s="55" t="s">
        <v>6</v>
      </c>
      <c r="I44" s="31"/>
      <c r="J44" s="22"/>
      <c r="K44" s="202">
        <f t="shared" si="4"/>
        <v>0</v>
      </c>
      <c r="L44" s="206">
        <f t="shared" si="3"/>
        <v>0</v>
      </c>
      <c r="M44" s="212">
        <f t="shared" si="5"/>
        <v>0</v>
      </c>
      <c r="N44" s="383"/>
      <c r="O44" s="384"/>
      <c r="P44" s="384"/>
      <c r="Q44" s="384"/>
      <c r="R44" s="385"/>
      <c r="S44" s="83"/>
      <c r="T44" s="83"/>
      <c r="U44" s="83"/>
      <c r="V44" s="83"/>
      <c r="W44" s="83"/>
    </row>
    <row r="45" spans="2:24" s="23" customFormat="1" ht="13.8" x14ac:dyDescent="0.3">
      <c r="B45" s="29">
        <v>10</v>
      </c>
      <c r="C45" s="41"/>
      <c r="D45" s="31"/>
      <c r="E45" s="32"/>
      <c r="F45" s="32"/>
      <c r="G45" s="192"/>
      <c r="H45" s="55" t="s">
        <v>6</v>
      </c>
      <c r="I45" s="31"/>
      <c r="J45" s="22"/>
      <c r="K45" s="202">
        <f t="shared" si="4"/>
        <v>0</v>
      </c>
      <c r="L45" s="206">
        <f t="shared" si="3"/>
        <v>0</v>
      </c>
      <c r="M45" s="212">
        <f t="shared" si="5"/>
        <v>0</v>
      </c>
      <c r="N45" s="383"/>
      <c r="O45" s="384"/>
      <c r="P45" s="384"/>
      <c r="Q45" s="384"/>
      <c r="R45" s="385"/>
      <c r="S45" s="83"/>
      <c r="T45" s="83"/>
      <c r="U45" s="83"/>
      <c r="V45" s="83"/>
      <c r="W45" s="83"/>
    </row>
    <row r="46" spans="2:24" s="23" customFormat="1" ht="13.8" x14ac:dyDescent="0.3">
      <c r="B46" s="29">
        <v>11</v>
      </c>
      <c r="C46" s="41"/>
      <c r="D46" s="31"/>
      <c r="E46" s="30"/>
      <c r="F46" s="32"/>
      <c r="G46" s="192"/>
      <c r="H46" s="55" t="s">
        <v>6</v>
      </c>
      <c r="I46" s="31"/>
      <c r="J46" s="22"/>
      <c r="K46" s="202">
        <f t="shared" si="4"/>
        <v>0</v>
      </c>
      <c r="L46" s="206">
        <f t="shared" si="3"/>
        <v>0</v>
      </c>
      <c r="M46" s="212">
        <f t="shared" si="5"/>
        <v>0</v>
      </c>
      <c r="N46" s="383"/>
      <c r="O46" s="384"/>
      <c r="P46" s="384"/>
      <c r="Q46" s="384"/>
      <c r="R46" s="385"/>
      <c r="S46" s="83"/>
      <c r="T46" s="83"/>
      <c r="U46" s="83"/>
      <c r="V46" s="83"/>
      <c r="W46" s="83"/>
    </row>
    <row r="47" spans="2:24" s="23" customFormat="1" ht="13.8" x14ac:dyDescent="0.3">
      <c r="B47" s="29">
        <v>12</v>
      </c>
      <c r="C47" s="41"/>
      <c r="D47" s="31"/>
      <c r="E47" s="30"/>
      <c r="F47" s="32"/>
      <c r="G47" s="192"/>
      <c r="H47" s="55" t="s">
        <v>6</v>
      </c>
      <c r="I47" s="31"/>
      <c r="J47" s="22"/>
      <c r="K47" s="202">
        <f t="shared" si="4"/>
        <v>0</v>
      </c>
      <c r="L47" s="206">
        <f t="shared" si="3"/>
        <v>0</v>
      </c>
      <c r="M47" s="212">
        <f t="shared" si="5"/>
        <v>0</v>
      </c>
      <c r="N47" s="383"/>
      <c r="O47" s="384"/>
      <c r="P47" s="384"/>
      <c r="Q47" s="384"/>
      <c r="R47" s="385"/>
      <c r="S47" s="83"/>
      <c r="T47" s="83"/>
      <c r="U47" s="83"/>
      <c r="V47" s="83"/>
      <c r="W47" s="83"/>
    </row>
    <row r="48" spans="2:24" s="23" customFormat="1" ht="13.8" x14ac:dyDescent="0.3">
      <c r="B48" s="29">
        <v>13</v>
      </c>
      <c r="C48" s="41"/>
      <c r="D48" s="31"/>
      <c r="E48" s="32"/>
      <c r="F48" s="32"/>
      <c r="G48" s="192"/>
      <c r="H48" s="55" t="s">
        <v>6</v>
      </c>
      <c r="I48" s="31"/>
      <c r="J48" s="22"/>
      <c r="K48" s="202">
        <f t="shared" si="4"/>
        <v>0</v>
      </c>
      <c r="L48" s="206">
        <f t="shared" si="3"/>
        <v>0</v>
      </c>
      <c r="M48" s="212">
        <f t="shared" si="5"/>
        <v>0</v>
      </c>
      <c r="N48" s="383"/>
      <c r="O48" s="384"/>
      <c r="P48" s="384"/>
      <c r="Q48" s="384"/>
      <c r="R48" s="385"/>
      <c r="S48" s="83"/>
      <c r="T48" s="83"/>
      <c r="U48" s="83"/>
      <c r="V48" s="83"/>
      <c r="W48" s="83"/>
    </row>
    <row r="49" spans="1:24" s="23" customFormat="1" ht="13.8" x14ac:dyDescent="0.3">
      <c r="B49" s="29">
        <v>14</v>
      </c>
      <c r="C49" s="41"/>
      <c r="D49" s="31"/>
      <c r="E49" s="30"/>
      <c r="F49" s="32"/>
      <c r="G49" s="192"/>
      <c r="H49" s="55" t="s">
        <v>6</v>
      </c>
      <c r="I49" s="31"/>
      <c r="J49" s="22"/>
      <c r="K49" s="202">
        <f t="shared" si="4"/>
        <v>0</v>
      </c>
      <c r="L49" s="206">
        <f t="shared" si="3"/>
        <v>0</v>
      </c>
      <c r="M49" s="212">
        <f t="shared" si="5"/>
        <v>0</v>
      </c>
      <c r="N49" s="383"/>
      <c r="O49" s="384"/>
      <c r="P49" s="384"/>
      <c r="Q49" s="384"/>
      <c r="R49" s="385"/>
      <c r="S49" s="83"/>
      <c r="T49" s="83"/>
      <c r="U49" s="83"/>
      <c r="V49" s="83"/>
      <c r="W49" s="83"/>
    </row>
    <row r="50" spans="1:24" s="23" customFormat="1" thickBot="1" x14ac:dyDescent="0.35">
      <c r="B50" s="29">
        <v>15</v>
      </c>
      <c r="C50" s="41"/>
      <c r="D50" s="31"/>
      <c r="E50" s="30"/>
      <c r="F50" s="32"/>
      <c r="G50" s="192"/>
      <c r="H50" s="55" t="s">
        <v>6</v>
      </c>
      <c r="I50" s="31"/>
      <c r="J50" s="22"/>
      <c r="K50" s="202">
        <f t="shared" si="4"/>
        <v>0</v>
      </c>
      <c r="L50" s="206">
        <f t="shared" si="3"/>
        <v>0</v>
      </c>
      <c r="M50" s="212">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35">
        <f>SUMIF(M36:M50,"&lt;&gt;#DIV/0!")</f>
        <v>0</v>
      </c>
      <c r="N51" s="386"/>
      <c r="O51" s="387"/>
      <c r="P51" s="387"/>
      <c r="Q51" s="387"/>
      <c r="R51" s="388"/>
      <c r="S51" s="83"/>
      <c r="T51" s="83"/>
      <c r="U51" s="83"/>
      <c r="V51" s="83"/>
      <c r="W51" s="83"/>
    </row>
    <row r="52" spans="1:24" s="27" customFormat="1" ht="14.4" customHeight="1" x14ac:dyDescent="0.3">
      <c r="F52" s="85"/>
      <c r="G52" s="211"/>
      <c r="I52" s="85"/>
      <c r="K52" s="203"/>
      <c r="L52" s="89"/>
      <c r="M52" s="23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428" t="s">
        <v>182</v>
      </c>
      <c r="L53" s="429"/>
      <c r="M53" s="237"/>
    </row>
    <row r="54" spans="1:24" s="23" customFormat="1" ht="13.95" hidden="1" customHeight="1" outlineLevel="1" x14ac:dyDescent="0.3">
      <c r="A54" s="27"/>
      <c r="B54" s="378" t="s">
        <v>233</v>
      </c>
      <c r="C54" s="291"/>
      <c r="D54" s="379"/>
      <c r="E54" s="399"/>
      <c r="F54" s="399"/>
      <c r="G54" s="407"/>
      <c r="H54" s="407"/>
      <c r="I54" s="399"/>
      <c r="J54" s="400"/>
      <c r="K54" s="430">
        <f>M74+M91</f>
        <v>0</v>
      </c>
      <c r="L54" s="431"/>
      <c r="M54" s="237"/>
    </row>
    <row r="55" spans="1:24" s="23" customFormat="1" ht="15" hidden="1" customHeight="1" outlineLevel="1" thickBot="1" x14ac:dyDescent="0.35">
      <c r="A55" s="28"/>
      <c r="B55" s="401" t="s">
        <v>144</v>
      </c>
      <c r="C55" s="402"/>
      <c r="D55" s="402"/>
      <c r="E55" s="403" t="s">
        <v>145</v>
      </c>
      <c r="F55" s="403"/>
      <c r="G55" s="403"/>
      <c r="H55" s="403"/>
      <c r="I55" s="402" t="s">
        <v>146</v>
      </c>
      <c r="J55" s="283"/>
      <c r="K55" s="432"/>
      <c r="L55" s="433"/>
      <c r="M55" s="237"/>
      <c r="N55" s="65" t="s">
        <v>206</v>
      </c>
    </row>
    <row r="56" spans="1:24" s="23" customFormat="1" ht="14.4" hidden="1" customHeight="1" outlineLevel="1" thickBot="1" x14ac:dyDescent="0.35">
      <c r="B56" s="389"/>
      <c r="C56" s="390"/>
      <c r="D56" s="391"/>
      <c r="E56" s="389"/>
      <c r="F56" s="390"/>
      <c r="G56" s="390"/>
      <c r="H56" s="390"/>
      <c r="I56" s="392"/>
      <c r="J56" s="288"/>
      <c r="K56" s="200"/>
      <c r="L56" s="200"/>
      <c r="M56" s="237"/>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200"/>
      <c r="L57" s="200"/>
      <c r="M57" s="237"/>
    </row>
    <row r="58" spans="1:24" s="28" customFormat="1" ht="55.5" hidden="1" customHeight="1" outlineLevel="1" thickBot="1" x14ac:dyDescent="0.35">
      <c r="B58" s="56" t="s">
        <v>8</v>
      </c>
      <c r="C58" s="418" t="str">
        <f>IF(K54=0,"Dați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244</v>
      </c>
      <c r="H58" s="57" t="s">
        <v>205</v>
      </c>
      <c r="I58" s="57" t="s">
        <v>7</v>
      </c>
      <c r="J58" s="59" t="s">
        <v>157</v>
      </c>
      <c r="K58" s="224" t="s">
        <v>200</v>
      </c>
      <c r="L58" s="225" t="s">
        <v>181</v>
      </c>
      <c r="M58" s="232"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12">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12">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12">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12">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12">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12">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12">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12">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12">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12">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12">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12">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12">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12">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12">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33">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244</v>
      </c>
      <c r="H75" s="57" t="s">
        <v>205</v>
      </c>
      <c r="I75" s="57" t="s">
        <v>7</v>
      </c>
      <c r="J75" s="59" t="s">
        <v>157</v>
      </c>
      <c r="K75" s="222" t="s">
        <v>200</v>
      </c>
      <c r="L75" s="223" t="s">
        <v>181</v>
      </c>
      <c r="M75" s="234"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189"/>
      <c r="H76" s="55" t="s">
        <v>6</v>
      </c>
      <c r="I76" s="52"/>
      <c r="J76" s="55" t="s">
        <v>5</v>
      </c>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12">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12">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12">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12">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12">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12">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12">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12">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12">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12">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12">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12">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12">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12">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12">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35">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
      </c>
      <c r="D92" s="374"/>
      <c r="E92" s="374"/>
      <c r="F92" s="374"/>
      <c r="G92" s="374"/>
      <c r="H92" s="374"/>
      <c r="I92" s="374"/>
      <c r="J92" s="374"/>
      <c r="K92" s="203"/>
      <c r="L92" s="89"/>
      <c r="M92" s="23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428" t="s">
        <v>182</v>
      </c>
      <c r="L93" s="429"/>
      <c r="M93" s="237"/>
    </row>
    <row r="94" spans="1:23" s="23" customFormat="1" ht="13.8" hidden="1" outlineLevel="1" x14ac:dyDescent="0.3">
      <c r="A94" s="27"/>
      <c r="B94" s="378" t="s">
        <v>188</v>
      </c>
      <c r="C94" s="291"/>
      <c r="D94" s="379"/>
      <c r="E94" s="399"/>
      <c r="F94" s="399"/>
      <c r="G94" s="407"/>
      <c r="H94" s="407"/>
      <c r="I94" s="399"/>
      <c r="J94" s="400"/>
      <c r="K94" s="430">
        <f>M114+M131</f>
        <v>0</v>
      </c>
      <c r="L94" s="431"/>
      <c r="M94" s="237"/>
    </row>
    <row r="95" spans="1:23" s="23" customFormat="1" ht="15" hidden="1" outlineLevel="1" thickBot="1" x14ac:dyDescent="0.35">
      <c r="B95" s="401" t="s">
        <v>144</v>
      </c>
      <c r="C95" s="402"/>
      <c r="D95" s="402"/>
      <c r="E95" s="403" t="s">
        <v>145</v>
      </c>
      <c r="F95" s="403"/>
      <c r="G95" s="403"/>
      <c r="H95" s="403"/>
      <c r="I95" s="438" t="s">
        <v>146</v>
      </c>
      <c r="J95" s="439"/>
      <c r="K95" s="440"/>
      <c r="L95" s="441"/>
      <c r="M95" s="237"/>
      <c r="N95" s="65" t="s">
        <v>206</v>
      </c>
    </row>
    <row r="96" spans="1:23" s="23" customFormat="1" ht="15" hidden="1" customHeight="1" outlineLevel="1" thickBot="1" x14ac:dyDescent="0.35">
      <c r="B96" s="389"/>
      <c r="C96" s="390"/>
      <c r="D96" s="391"/>
      <c r="E96" s="389"/>
      <c r="F96" s="390"/>
      <c r="G96" s="390"/>
      <c r="H96" s="390"/>
      <c r="I96" s="442"/>
      <c r="J96" s="443"/>
      <c r="K96" s="443"/>
      <c r="L96" s="444"/>
      <c r="M96" s="237"/>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200"/>
      <c r="L97" s="200"/>
      <c r="M97" s="237"/>
    </row>
    <row r="98" spans="2:24" s="28" customFormat="1" ht="55.5" hidden="1" customHeight="1" outlineLevel="1" thickBot="1" x14ac:dyDescent="0.35">
      <c r="B98" s="56" t="s">
        <v>8</v>
      </c>
      <c r="C98" s="418" t="str">
        <f>IF(K94=0,"Dați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244</v>
      </c>
      <c r="H98" s="57" t="s">
        <v>205</v>
      </c>
      <c r="I98" s="57" t="s">
        <v>7</v>
      </c>
      <c r="J98" s="59" t="s">
        <v>157</v>
      </c>
      <c r="K98" s="224" t="s">
        <v>200</v>
      </c>
      <c r="L98" s="225" t="s">
        <v>181</v>
      </c>
      <c r="M98" s="232"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12">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12">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12">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12">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12">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12">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12">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12">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12">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12">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12">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12">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12">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12">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12">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33">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244</v>
      </c>
      <c r="H115" s="57" t="s">
        <v>205</v>
      </c>
      <c r="I115" s="57" t="s">
        <v>7</v>
      </c>
      <c r="J115" s="59" t="s">
        <v>157</v>
      </c>
      <c r="K115" s="222" t="s">
        <v>200</v>
      </c>
      <c r="L115" s="223" t="s">
        <v>181</v>
      </c>
      <c r="M115" s="234"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12">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12">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12">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12">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12">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12">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12">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12">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12">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12">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12">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12">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12">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12">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12">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35">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
      </c>
      <c r="D132" s="374"/>
      <c r="E132" s="374"/>
      <c r="F132" s="374"/>
      <c r="G132" s="374"/>
      <c r="H132" s="374"/>
      <c r="I132" s="374"/>
      <c r="J132" s="374"/>
      <c r="K132" s="203"/>
      <c r="L132" s="89"/>
      <c r="M132" s="23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428" t="s">
        <v>182</v>
      </c>
      <c r="L133" s="429"/>
      <c r="M133" s="237"/>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237"/>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237"/>
      <c r="N135" s="65" t="s">
        <v>206</v>
      </c>
    </row>
    <row r="136" spans="1:24" s="23" customFormat="1" hidden="1" outlineLevel="1" thickBot="1" x14ac:dyDescent="0.35">
      <c r="B136" s="389"/>
      <c r="C136" s="390"/>
      <c r="D136" s="391"/>
      <c r="E136" s="389"/>
      <c r="F136" s="390"/>
      <c r="G136" s="390"/>
      <c r="H136" s="390"/>
      <c r="I136" s="392"/>
      <c r="J136" s="288"/>
      <c r="K136" s="200"/>
      <c r="L136" s="200"/>
      <c r="M136" s="237"/>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200"/>
      <c r="L137" s="200"/>
      <c r="M137" s="237"/>
    </row>
    <row r="138" spans="1:24" s="28" customFormat="1" ht="55.5" hidden="1" customHeight="1" outlineLevel="1" thickBot="1" x14ac:dyDescent="0.35">
      <c r="B138" s="56" t="s">
        <v>8</v>
      </c>
      <c r="C138" s="418" t="str">
        <f>IF(K134=0,"Dați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244</v>
      </c>
      <c r="H138" s="57" t="s">
        <v>205</v>
      </c>
      <c r="I138" s="57" t="s">
        <v>7</v>
      </c>
      <c r="J138" s="59" t="s">
        <v>157</v>
      </c>
      <c r="K138" s="224" t="s">
        <v>200</v>
      </c>
      <c r="L138" s="225" t="s">
        <v>181</v>
      </c>
      <c r="M138" s="232"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12">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12">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22"/>
      <c r="K141" s="216">
        <f t="shared" si="18"/>
        <v>0</v>
      </c>
      <c r="L141" s="206">
        <f t="shared" ref="L141:L153" si="20">_xlfn.NUMBERVALUE(IF(OR(H141="nu",H141=""),(K141/2),K141))</f>
        <v>0</v>
      </c>
      <c r="M141" s="212">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22"/>
      <c r="K142" s="216">
        <f t="shared" si="18"/>
        <v>0</v>
      </c>
      <c r="L142" s="206">
        <f t="shared" si="20"/>
        <v>0</v>
      </c>
      <c r="M142" s="212">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22"/>
      <c r="K143" s="216">
        <f t="shared" si="18"/>
        <v>0</v>
      </c>
      <c r="L143" s="206">
        <f t="shared" si="20"/>
        <v>0</v>
      </c>
      <c r="M143" s="212">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22"/>
      <c r="K144" s="216">
        <f t="shared" si="18"/>
        <v>0</v>
      </c>
      <c r="L144" s="206">
        <f t="shared" si="20"/>
        <v>0</v>
      </c>
      <c r="M144" s="212">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22"/>
      <c r="K145" s="216">
        <f t="shared" si="18"/>
        <v>0</v>
      </c>
      <c r="L145" s="206">
        <f t="shared" si="20"/>
        <v>0</v>
      </c>
      <c r="M145" s="212">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22"/>
      <c r="K146" s="216">
        <f t="shared" si="18"/>
        <v>0</v>
      </c>
      <c r="L146" s="206">
        <f t="shared" si="20"/>
        <v>0</v>
      </c>
      <c r="M146" s="212">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22"/>
      <c r="K147" s="216">
        <f t="shared" si="18"/>
        <v>0</v>
      </c>
      <c r="L147" s="206">
        <f t="shared" si="20"/>
        <v>0</v>
      </c>
      <c r="M147" s="212">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22"/>
      <c r="K148" s="216">
        <f t="shared" si="18"/>
        <v>0</v>
      </c>
      <c r="L148" s="206">
        <f t="shared" si="20"/>
        <v>0</v>
      </c>
      <c r="M148" s="212">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22"/>
      <c r="K149" s="216">
        <f t="shared" si="18"/>
        <v>0</v>
      </c>
      <c r="L149" s="206">
        <f t="shared" si="20"/>
        <v>0</v>
      </c>
      <c r="M149" s="212">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22"/>
      <c r="K150" s="216">
        <f t="shared" si="18"/>
        <v>0</v>
      </c>
      <c r="L150" s="206">
        <f t="shared" si="20"/>
        <v>0</v>
      </c>
      <c r="M150" s="212">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22"/>
      <c r="K151" s="216">
        <f t="shared" si="18"/>
        <v>0</v>
      </c>
      <c r="L151" s="206">
        <f t="shared" si="20"/>
        <v>0</v>
      </c>
      <c r="M151" s="212">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22"/>
      <c r="K152" s="216">
        <f t="shared" si="18"/>
        <v>0</v>
      </c>
      <c r="L152" s="206">
        <f t="shared" si="20"/>
        <v>0</v>
      </c>
      <c r="M152" s="212">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22"/>
      <c r="K153" s="219">
        <f t="shared" si="18"/>
        <v>0</v>
      </c>
      <c r="L153" s="206">
        <f t="shared" si="20"/>
        <v>0</v>
      </c>
      <c r="M153" s="212">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33">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244</v>
      </c>
      <c r="H155" s="57" t="s">
        <v>205</v>
      </c>
      <c r="I155" s="57" t="s">
        <v>7</v>
      </c>
      <c r="J155" s="59" t="s">
        <v>157</v>
      </c>
      <c r="K155" s="222" t="s">
        <v>200</v>
      </c>
      <c r="L155" s="223" t="s">
        <v>181</v>
      </c>
      <c r="M155" s="234"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12">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12">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22"/>
      <c r="K158" s="202">
        <f t="shared" si="22"/>
        <v>0</v>
      </c>
      <c r="L158" s="206">
        <f t="shared" si="21"/>
        <v>0</v>
      </c>
      <c r="M158" s="212">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22"/>
      <c r="K159" s="202">
        <f t="shared" si="22"/>
        <v>0</v>
      </c>
      <c r="L159" s="206">
        <f t="shared" si="21"/>
        <v>0</v>
      </c>
      <c r="M159" s="212">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22"/>
      <c r="K160" s="202">
        <f t="shared" si="22"/>
        <v>0</v>
      </c>
      <c r="L160" s="206">
        <f t="shared" si="21"/>
        <v>0</v>
      </c>
      <c r="M160" s="212">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22"/>
      <c r="K161" s="202">
        <f t="shared" si="22"/>
        <v>0</v>
      </c>
      <c r="L161" s="206">
        <f t="shared" si="21"/>
        <v>0</v>
      </c>
      <c r="M161" s="212">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22"/>
      <c r="K162" s="202">
        <f t="shared" si="22"/>
        <v>0</v>
      </c>
      <c r="L162" s="206">
        <f t="shared" si="21"/>
        <v>0</v>
      </c>
      <c r="M162" s="212">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22"/>
      <c r="K163" s="202">
        <f t="shared" si="22"/>
        <v>0</v>
      </c>
      <c r="L163" s="206">
        <f t="shared" si="21"/>
        <v>0</v>
      </c>
      <c r="M163" s="212">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22"/>
      <c r="K164" s="202">
        <f t="shared" si="22"/>
        <v>0</v>
      </c>
      <c r="L164" s="206">
        <f t="shared" si="21"/>
        <v>0</v>
      </c>
      <c r="M164" s="212">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22"/>
      <c r="K165" s="202">
        <f t="shared" si="22"/>
        <v>0</v>
      </c>
      <c r="L165" s="206">
        <f t="shared" si="21"/>
        <v>0</v>
      </c>
      <c r="M165" s="212">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22"/>
      <c r="K166" s="202">
        <f t="shared" si="22"/>
        <v>0</v>
      </c>
      <c r="L166" s="206">
        <f t="shared" si="21"/>
        <v>0</v>
      </c>
      <c r="M166" s="212">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22"/>
      <c r="K167" s="202">
        <f t="shared" si="22"/>
        <v>0</v>
      </c>
      <c r="L167" s="206">
        <f t="shared" si="21"/>
        <v>0</v>
      </c>
      <c r="M167" s="212">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22"/>
      <c r="K168" s="202">
        <f t="shared" si="22"/>
        <v>0</v>
      </c>
      <c r="L168" s="206">
        <f t="shared" si="21"/>
        <v>0</v>
      </c>
      <c r="M168" s="212">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22"/>
      <c r="K169" s="202">
        <f t="shared" si="22"/>
        <v>0</v>
      </c>
      <c r="L169" s="206">
        <f t="shared" si="21"/>
        <v>0</v>
      </c>
      <c r="M169" s="212">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22"/>
      <c r="K170" s="202">
        <f t="shared" si="22"/>
        <v>0</v>
      </c>
      <c r="L170" s="206">
        <f t="shared" si="21"/>
        <v>0</v>
      </c>
      <c r="M170" s="212">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35">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203"/>
      <c r="L172" s="89"/>
      <c r="M172" s="23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428" t="s">
        <v>182</v>
      </c>
      <c r="L173" s="429"/>
      <c r="M173" s="237"/>
    </row>
    <row r="174" spans="1:23" s="23" customFormat="1" ht="13.2" hidden="1" customHeight="1" outlineLevel="1" x14ac:dyDescent="0.3">
      <c r="A174" s="27"/>
      <c r="B174" s="378"/>
      <c r="C174" s="291"/>
      <c r="D174" s="379"/>
      <c r="E174" s="399"/>
      <c r="F174" s="399"/>
      <c r="G174" s="407"/>
      <c r="H174" s="407"/>
      <c r="I174" s="399"/>
      <c r="J174" s="400"/>
      <c r="K174" s="430">
        <f>M194+M211</f>
        <v>0</v>
      </c>
      <c r="L174" s="431"/>
      <c r="M174" s="237"/>
    </row>
    <row r="175" spans="1:23" s="23" customFormat="1" ht="15" hidden="1" customHeight="1" outlineLevel="1" thickBot="1" x14ac:dyDescent="0.35">
      <c r="B175" s="401" t="s">
        <v>144</v>
      </c>
      <c r="C175" s="402"/>
      <c r="D175" s="402"/>
      <c r="E175" s="403" t="s">
        <v>145</v>
      </c>
      <c r="F175" s="403"/>
      <c r="G175" s="403"/>
      <c r="H175" s="403"/>
      <c r="I175" s="402" t="s">
        <v>146</v>
      </c>
      <c r="J175" s="283"/>
      <c r="K175" s="432"/>
      <c r="L175" s="433"/>
      <c r="M175" s="237"/>
      <c r="N175" s="65" t="s">
        <v>206</v>
      </c>
    </row>
    <row r="176" spans="1:23" s="23" customFormat="1" hidden="1" outlineLevel="1" thickBot="1" x14ac:dyDescent="0.35">
      <c r="B176" s="389"/>
      <c r="C176" s="390"/>
      <c r="D176" s="391"/>
      <c r="E176" s="389"/>
      <c r="F176" s="390"/>
      <c r="G176" s="390"/>
      <c r="H176" s="390"/>
      <c r="I176" s="392"/>
      <c r="J176" s="288"/>
      <c r="K176" s="200"/>
      <c r="L176" s="200"/>
      <c r="M176" s="237"/>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200"/>
      <c r="L177" s="200"/>
      <c r="M177" s="237"/>
    </row>
    <row r="178" spans="2:24" s="28" customFormat="1" ht="55.5" hidden="1" customHeight="1" outlineLevel="1" thickBot="1" x14ac:dyDescent="0.35">
      <c r="B178" s="56" t="s">
        <v>8</v>
      </c>
      <c r="C178" s="418" t="str">
        <f>IF(K174=0,"Dați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244</v>
      </c>
      <c r="H178" s="57" t="s">
        <v>205</v>
      </c>
      <c r="I178" s="57" t="s">
        <v>7</v>
      </c>
      <c r="J178" s="59" t="s">
        <v>157</v>
      </c>
      <c r="K178" s="224" t="s">
        <v>200</v>
      </c>
      <c r="L178" s="225" t="s">
        <v>181</v>
      </c>
      <c r="M178" s="232"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12">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12">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78"/>
      <c r="K181" s="216">
        <f t="shared" si="24"/>
        <v>0</v>
      </c>
      <c r="L181" s="206">
        <f t="shared" ref="L181:L193" si="26">_xlfn.NUMBERVALUE(IF(OR(H181="nu",H181=""),(K181/2),K181))</f>
        <v>0</v>
      </c>
      <c r="M181" s="212">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78"/>
      <c r="K182" s="216">
        <f t="shared" si="24"/>
        <v>0</v>
      </c>
      <c r="L182" s="206">
        <f t="shared" si="26"/>
        <v>0</v>
      </c>
      <c r="M182" s="212">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78"/>
      <c r="K183" s="216">
        <f t="shared" si="24"/>
        <v>0</v>
      </c>
      <c r="L183" s="206">
        <f t="shared" si="26"/>
        <v>0</v>
      </c>
      <c r="M183" s="212">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78"/>
      <c r="K184" s="216">
        <f t="shared" si="24"/>
        <v>0</v>
      </c>
      <c r="L184" s="206">
        <f t="shared" si="26"/>
        <v>0</v>
      </c>
      <c r="M184" s="212">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78"/>
      <c r="K185" s="216">
        <f t="shared" si="24"/>
        <v>0</v>
      </c>
      <c r="L185" s="206">
        <f t="shared" si="26"/>
        <v>0</v>
      </c>
      <c r="M185" s="212">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78"/>
      <c r="K186" s="216">
        <f t="shared" si="24"/>
        <v>0</v>
      </c>
      <c r="L186" s="206">
        <f t="shared" si="26"/>
        <v>0</v>
      </c>
      <c r="M186" s="212">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78"/>
      <c r="K187" s="216">
        <f t="shared" si="24"/>
        <v>0</v>
      </c>
      <c r="L187" s="206">
        <f t="shared" si="26"/>
        <v>0</v>
      </c>
      <c r="M187" s="212">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78"/>
      <c r="K188" s="216">
        <f t="shared" si="24"/>
        <v>0</v>
      </c>
      <c r="L188" s="206">
        <f t="shared" si="26"/>
        <v>0</v>
      </c>
      <c r="M188" s="212">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78"/>
      <c r="K189" s="216">
        <f t="shared" si="24"/>
        <v>0</v>
      </c>
      <c r="L189" s="206">
        <f t="shared" si="26"/>
        <v>0</v>
      </c>
      <c r="M189" s="212">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78"/>
      <c r="K190" s="216">
        <f t="shared" si="24"/>
        <v>0</v>
      </c>
      <c r="L190" s="206">
        <f t="shared" si="26"/>
        <v>0</v>
      </c>
      <c r="M190" s="212">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78"/>
      <c r="K191" s="216">
        <f t="shared" si="24"/>
        <v>0</v>
      </c>
      <c r="L191" s="206">
        <f t="shared" si="26"/>
        <v>0</v>
      </c>
      <c r="M191" s="212">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78"/>
      <c r="K192" s="216">
        <f t="shared" si="24"/>
        <v>0</v>
      </c>
      <c r="L192" s="206">
        <f t="shared" si="26"/>
        <v>0</v>
      </c>
      <c r="M192" s="212">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78"/>
      <c r="K193" s="219">
        <f t="shared" si="24"/>
        <v>0</v>
      </c>
      <c r="L193" s="206">
        <f t="shared" si="26"/>
        <v>0</v>
      </c>
      <c r="M193" s="212">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33">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244</v>
      </c>
      <c r="H195" s="57" t="s">
        <v>205</v>
      </c>
      <c r="I195" s="57" t="s">
        <v>7</v>
      </c>
      <c r="J195" s="59" t="s">
        <v>157</v>
      </c>
      <c r="K195" s="222" t="s">
        <v>200</v>
      </c>
      <c r="L195" s="223" t="s">
        <v>181</v>
      </c>
      <c r="M195" s="234"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12">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12">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78"/>
      <c r="K198" s="202">
        <f t="shared" si="28"/>
        <v>0</v>
      </c>
      <c r="L198" s="206">
        <f t="shared" si="27"/>
        <v>0</v>
      </c>
      <c r="M198" s="212">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78"/>
      <c r="K199" s="202">
        <f t="shared" si="28"/>
        <v>0</v>
      </c>
      <c r="L199" s="206">
        <f t="shared" si="27"/>
        <v>0</v>
      </c>
      <c r="M199" s="212">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78"/>
      <c r="K200" s="202">
        <f t="shared" si="28"/>
        <v>0</v>
      </c>
      <c r="L200" s="206">
        <f t="shared" si="27"/>
        <v>0</v>
      </c>
      <c r="M200" s="212">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78"/>
      <c r="K201" s="202">
        <f t="shared" si="28"/>
        <v>0</v>
      </c>
      <c r="L201" s="206">
        <f t="shared" si="27"/>
        <v>0</v>
      </c>
      <c r="M201" s="212">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78"/>
      <c r="K202" s="202">
        <f t="shared" si="28"/>
        <v>0</v>
      </c>
      <c r="L202" s="206">
        <f t="shared" si="27"/>
        <v>0</v>
      </c>
      <c r="M202" s="212">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78"/>
      <c r="K203" s="202">
        <f t="shared" si="28"/>
        <v>0</v>
      </c>
      <c r="L203" s="206">
        <f t="shared" si="27"/>
        <v>0</v>
      </c>
      <c r="M203" s="212">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78"/>
      <c r="K204" s="202">
        <f t="shared" si="28"/>
        <v>0</v>
      </c>
      <c r="L204" s="206">
        <f t="shared" si="27"/>
        <v>0</v>
      </c>
      <c r="M204" s="212">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78"/>
      <c r="K205" s="202">
        <f t="shared" si="28"/>
        <v>0</v>
      </c>
      <c r="L205" s="206">
        <f t="shared" si="27"/>
        <v>0</v>
      </c>
      <c r="M205" s="212">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78"/>
      <c r="K206" s="202">
        <f t="shared" si="28"/>
        <v>0</v>
      </c>
      <c r="L206" s="206">
        <f t="shared" si="27"/>
        <v>0</v>
      </c>
      <c r="M206" s="212">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78"/>
      <c r="K207" s="202">
        <f t="shared" si="28"/>
        <v>0</v>
      </c>
      <c r="L207" s="206">
        <f t="shared" si="27"/>
        <v>0</v>
      </c>
      <c r="M207" s="212">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78"/>
      <c r="K208" s="202">
        <f t="shared" si="28"/>
        <v>0</v>
      </c>
      <c r="L208" s="206">
        <f t="shared" si="27"/>
        <v>0</v>
      </c>
      <c r="M208" s="212">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78"/>
      <c r="K209" s="202">
        <f t="shared" si="28"/>
        <v>0</v>
      </c>
      <c r="L209" s="206">
        <f t="shared" si="27"/>
        <v>0</v>
      </c>
      <c r="M209" s="212">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78"/>
      <c r="K210" s="202">
        <f t="shared" si="28"/>
        <v>0</v>
      </c>
      <c r="L210" s="206">
        <f t="shared" si="27"/>
        <v>0</v>
      </c>
      <c r="M210" s="212">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35">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203"/>
      <c r="L212" s="89"/>
      <c r="M212" s="23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428" t="s">
        <v>182</v>
      </c>
      <c r="L213" s="429"/>
      <c r="M213" s="237"/>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431"/>
      <c r="M214" s="237"/>
    </row>
    <row r="215" spans="1:24" s="23" customFormat="1" ht="15" hidden="1" outlineLevel="1" thickBot="1" x14ac:dyDescent="0.35">
      <c r="B215" s="401" t="s">
        <v>144</v>
      </c>
      <c r="C215" s="402"/>
      <c r="D215" s="402"/>
      <c r="E215" s="403" t="s">
        <v>145</v>
      </c>
      <c r="F215" s="403"/>
      <c r="G215" s="403"/>
      <c r="H215" s="403"/>
      <c r="I215" s="402" t="s">
        <v>146</v>
      </c>
      <c r="J215" s="283"/>
      <c r="K215" s="432"/>
      <c r="L215" s="433"/>
      <c r="M215" s="237"/>
      <c r="N215" s="65" t="s">
        <v>206</v>
      </c>
    </row>
    <row r="216" spans="1:24" s="23" customFormat="1" hidden="1" outlineLevel="1" thickBot="1" x14ac:dyDescent="0.35">
      <c r="B216" s="389"/>
      <c r="C216" s="390"/>
      <c r="D216" s="391"/>
      <c r="E216" s="389"/>
      <c r="F216" s="390"/>
      <c r="G216" s="390"/>
      <c r="H216" s="390"/>
      <c r="I216" s="392"/>
      <c r="J216" s="288"/>
      <c r="K216" s="200"/>
      <c r="L216" s="200"/>
      <c r="M216" s="237"/>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200"/>
      <c r="L217" s="200"/>
      <c r="M217" s="237"/>
    </row>
    <row r="218" spans="1:24" s="28" customFormat="1" ht="55.5" hidden="1" customHeight="1" outlineLevel="1" thickBot="1" x14ac:dyDescent="0.35">
      <c r="B218" s="56" t="s">
        <v>8</v>
      </c>
      <c r="C218" s="418" t="str">
        <f>IF(K214=0,"Dați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244</v>
      </c>
      <c r="H218" s="57" t="s">
        <v>205</v>
      </c>
      <c r="I218" s="57" t="s">
        <v>7</v>
      </c>
      <c r="J218" s="59" t="s">
        <v>157</v>
      </c>
      <c r="K218" s="224" t="s">
        <v>200</v>
      </c>
      <c r="L218" s="225" t="s">
        <v>181</v>
      </c>
      <c r="M218" s="232"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12">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12">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78"/>
      <c r="K221" s="216">
        <f t="shared" si="30"/>
        <v>0</v>
      </c>
      <c r="L221" s="206">
        <f t="shared" ref="L221:L233" si="32">_xlfn.NUMBERVALUE(IF(OR(H221="nu",H221=""),(K221/2),K221))</f>
        <v>0</v>
      </c>
      <c r="M221" s="212">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78"/>
      <c r="K222" s="216">
        <f t="shared" si="30"/>
        <v>0</v>
      </c>
      <c r="L222" s="206">
        <f t="shared" si="32"/>
        <v>0</v>
      </c>
      <c r="M222" s="212">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78"/>
      <c r="K223" s="216">
        <f t="shared" si="30"/>
        <v>0</v>
      </c>
      <c r="L223" s="206">
        <f t="shared" si="32"/>
        <v>0</v>
      </c>
      <c r="M223" s="212">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78"/>
      <c r="K224" s="216">
        <f t="shared" si="30"/>
        <v>0</v>
      </c>
      <c r="L224" s="206">
        <f t="shared" si="32"/>
        <v>0</v>
      </c>
      <c r="M224" s="212">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78"/>
      <c r="K225" s="216">
        <f t="shared" si="30"/>
        <v>0</v>
      </c>
      <c r="L225" s="206">
        <f t="shared" si="32"/>
        <v>0</v>
      </c>
      <c r="M225" s="212">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78"/>
      <c r="K226" s="216">
        <f t="shared" si="30"/>
        <v>0</v>
      </c>
      <c r="L226" s="206">
        <f t="shared" si="32"/>
        <v>0</v>
      </c>
      <c r="M226" s="212">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78"/>
      <c r="K227" s="216">
        <f t="shared" si="30"/>
        <v>0</v>
      </c>
      <c r="L227" s="206">
        <f t="shared" si="32"/>
        <v>0</v>
      </c>
      <c r="M227" s="212">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78"/>
      <c r="K228" s="216">
        <f t="shared" si="30"/>
        <v>0</v>
      </c>
      <c r="L228" s="206">
        <f t="shared" si="32"/>
        <v>0</v>
      </c>
      <c r="M228" s="212">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78"/>
      <c r="K229" s="216">
        <f t="shared" si="30"/>
        <v>0</v>
      </c>
      <c r="L229" s="206">
        <f t="shared" si="32"/>
        <v>0</v>
      </c>
      <c r="M229" s="212">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78"/>
      <c r="K230" s="216">
        <f t="shared" si="30"/>
        <v>0</v>
      </c>
      <c r="L230" s="206">
        <f t="shared" si="32"/>
        <v>0</v>
      </c>
      <c r="M230" s="212">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78"/>
      <c r="K231" s="216">
        <f t="shared" si="30"/>
        <v>0</v>
      </c>
      <c r="L231" s="206">
        <f t="shared" si="32"/>
        <v>0</v>
      </c>
      <c r="M231" s="212">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78"/>
      <c r="K232" s="216">
        <f t="shared" si="30"/>
        <v>0</v>
      </c>
      <c r="L232" s="206">
        <f t="shared" si="32"/>
        <v>0</v>
      </c>
      <c r="M232" s="212">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78"/>
      <c r="K233" s="219">
        <f t="shared" si="30"/>
        <v>0</v>
      </c>
      <c r="L233" s="206">
        <f t="shared" si="32"/>
        <v>0</v>
      </c>
      <c r="M233" s="212">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33">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244</v>
      </c>
      <c r="H235" s="57" t="s">
        <v>205</v>
      </c>
      <c r="I235" s="57" t="s">
        <v>7</v>
      </c>
      <c r="J235" s="59" t="s">
        <v>157</v>
      </c>
      <c r="K235" s="222" t="s">
        <v>200</v>
      </c>
      <c r="L235" s="223" t="s">
        <v>181</v>
      </c>
      <c r="M235" s="234"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12">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12">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78"/>
      <c r="K238" s="202">
        <f t="shared" si="34"/>
        <v>0</v>
      </c>
      <c r="L238" s="206">
        <f t="shared" si="33"/>
        <v>0</v>
      </c>
      <c r="M238" s="212">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78"/>
      <c r="K239" s="202">
        <f t="shared" si="34"/>
        <v>0</v>
      </c>
      <c r="L239" s="206">
        <f t="shared" si="33"/>
        <v>0</v>
      </c>
      <c r="M239" s="212">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78"/>
      <c r="K240" s="202">
        <f t="shared" si="34"/>
        <v>0</v>
      </c>
      <c r="L240" s="206">
        <f t="shared" si="33"/>
        <v>0</v>
      </c>
      <c r="M240" s="212">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78"/>
      <c r="K241" s="202">
        <f t="shared" si="34"/>
        <v>0</v>
      </c>
      <c r="L241" s="206">
        <f t="shared" si="33"/>
        <v>0</v>
      </c>
      <c r="M241" s="212">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78"/>
      <c r="K242" s="202">
        <f t="shared" si="34"/>
        <v>0</v>
      </c>
      <c r="L242" s="206">
        <f t="shared" si="33"/>
        <v>0</v>
      </c>
      <c r="M242" s="212">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78"/>
      <c r="K243" s="202">
        <f t="shared" si="34"/>
        <v>0</v>
      </c>
      <c r="L243" s="206">
        <f t="shared" si="33"/>
        <v>0</v>
      </c>
      <c r="M243" s="212">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78"/>
      <c r="K244" s="202">
        <f t="shared" si="34"/>
        <v>0</v>
      </c>
      <c r="L244" s="206">
        <f t="shared" si="33"/>
        <v>0</v>
      </c>
      <c r="M244" s="212">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78"/>
      <c r="K245" s="202">
        <f t="shared" si="34"/>
        <v>0</v>
      </c>
      <c r="L245" s="206">
        <f t="shared" si="33"/>
        <v>0</v>
      </c>
      <c r="M245" s="212">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78"/>
      <c r="K246" s="202">
        <f t="shared" si="34"/>
        <v>0</v>
      </c>
      <c r="L246" s="206">
        <f t="shared" si="33"/>
        <v>0</v>
      </c>
      <c r="M246" s="212">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78"/>
      <c r="K247" s="202">
        <f t="shared" si="34"/>
        <v>0</v>
      </c>
      <c r="L247" s="206">
        <f t="shared" si="33"/>
        <v>0</v>
      </c>
      <c r="M247" s="212">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78"/>
      <c r="K248" s="202">
        <f t="shared" si="34"/>
        <v>0</v>
      </c>
      <c r="L248" s="206">
        <f t="shared" si="33"/>
        <v>0</v>
      </c>
      <c r="M248" s="212">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78"/>
      <c r="K249" s="202">
        <f t="shared" si="34"/>
        <v>0</v>
      </c>
      <c r="L249" s="206">
        <f t="shared" si="33"/>
        <v>0</v>
      </c>
      <c r="M249" s="212">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78"/>
      <c r="K250" s="202">
        <f t="shared" si="34"/>
        <v>0</v>
      </c>
      <c r="L250" s="206">
        <f t="shared" si="33"/>
        <v>0</v>
      </c>
      <c r="M250" s="212">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35">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203"/>
      <c r="L252" s="89"/>
      <c r="M252" s="23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428" t="s">
        <v>182</v>
      </c>
      <c r="L253" s="429"/>
      <c r="M253" s="237"/>
    </row>
    <row r="254" spans="1:23" s="23" customFormat="1" ht="13.2" hidden="1" customHeight="1" outlineLevel="1" x14ac:dyDescent="0.3">
      <c r="A254" s="27"/>
      <c r="B254" s="378"/>
      <c r="C254" s="291"/>
      <c r="D254" s="379"/>
      <c r="E254" s="399"/>
      <c r="F254" s="399"/>
      <c r="G254" s="407"/>
      <c r="H254" s="407"/>
      <c r="I254" s="399"/>
      <c r="J254" s="400"/>
      <c r="K254" s="430">
        <f>M274+M291</f>
        <v>0</v>
      </c>
      <c r="L254" s="431"/>
      <c r="M254" s="237"/>
    </row>
    <row r="255" spans="1:23" s="23" customFormat="1" ht="15" hidden="1" customHeight="1" outlineLevel="1" thickBot="1" x14ac:dyDescent="0.35">
      <c r="B255" s="401" t="s">
        <v>144</v>
      </c>
      <c r="C255" s="402"/>
      <c r="D255" s="402"/>
      <c r="E255" s="403" t="s">
        <v>145</v>
      </c>
      <c r="F255" s="403"/>
      <c r="G255" s="403"/>
      <c r="H255" s="403"/>
      <c r="I255" s="436" t="s">
        <v>146</v>
      </c>
      <c r="J255" s="437"/>
      <c r="K255" s="432"/>
      <c r="L255" s="433"/>
      <c r="M255" s="237"/>
      <c r="N255" s="65" t="s">
        <v>206</v>
      </c>
    </row>
    <row r="256" spans="1:23" s="23" customFormat="1" hidden="1" outlineLevel="1" thickBot="1" x14ac:dyDescent="0.35">
      <c r="B256" s="389"/>
      <c r="C256" s="390"/>
      <c r="D256" s="391"/>
      <c r="E256" s="389"/>
      <c r="F256" s="390"/>
      <c r="G256" s="390"/>
      <c r="H256" s="390"/>
      <c r="I256" s="392"/>
      <c r="J256" s="288"/>
      <c r="K256" s="200"/>
      <c r="L256" s="200"/>
      <c r="M256" s="237"/>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200"/>
      <c r="L257" s="200"/>
      <c r="M257" s="237"/>
    </row>
    <row r="258" spans="2:24" s="28" customFormat="1" ht="55.5" hidden="1" customHeight="1" outlineLevel="1" thickBot="1" x14ac:dyDescent="0.35">
      <c r="B258" s="56" t="s">
        <v>8</v>
      </c>
      <c r="C258" s="418" t="str">
        <f>IF(K254=0,"Dați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244</v>
      </c>
      <c r="H258" s="57" t="s">
        <v>205</v>
      </c>
      <c r="I258" s="57" t="s">
        <v>7</v>
      </c>
      <c r="J258" s="59" t="s">
        <v>157</v>
      </c>
      <c r="K258" s="224" t="s">
        <v>200</v>
      </c>
      <c r="L258" s="225" t="s">
        <v>181</v>
      </c>
      <c r="M258" s="232"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12">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12">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78"/>
      <c r="K261" s="216">
        <f t="shared" si="36"/>
        <v>0</v>
      </c>
      <c r="L261" s="206">
        <f t="shared" ref="L261:L273" si="38">_xlfn.NUMBERVALUE(IF(OR(H261="nu",H261=""),(K261/2),K261))</f>
        <v>0</v>
      </c>
      <c r="M261" s="212">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78"/>
      <c r="K262" s="216">
        <f t="shared" si="36"/>
        <v>0</v>
      </c>
      <c r="L262" s="206">
        <f t="shared" si="38"/>
        <v>0</v>
      </c>
      <c r="M262" s="212">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78"/>
      <c r="K263" s="216">
        <f t="shared" si="36"/>
        <v>0</v>
      </c>
      <c r="L263" s="206">
        <f t="shared" si="38"/>
        <v>0</v>
      </c>
      <c r="M263" s="212">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78"/>
      <c r="K264" s="216">
        <f t="shared" si="36"/>
        <v>0</v>
      </c>
      <c r="L264" s="206">
        <f t="shared" si="38"/>
        <v>0</v>
      </c>
      <c r="M264" s="212">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78"/>
      <c r="K265" s="216">
        <f t="shared" si="36"/>
        <v>0</v>
      </c>
      <c r="L265" s="206">
        <f t="shared" si="38"/>
        <v>0</v>
      </c>
      <c r="M265" s="212">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78"/>
      <c r="K266" s="216">
        <f t="shared" si="36"/>
        <v>0</v>
      </c>
      <c r="L266" s="206">
        <f t="shared" si="38"/>
        <v>0</v>
      </c>
      <c r="M266" s="212">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78"/>
      <c r="K267" s="216">
        <f t="shared" si="36"/>
        <v>0</v>
      </c>
      <c r="L267" s="206">
        <f t="shared" si="38"/>
        <v>0</v>
      </c>
      <c r="M267" s="212">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78"/>
      <c r="K268" s="216">
        <f t="shared" si="36"/>
        <v>0</v>
      </c>
      <c r="L268" s="206">
        <f t="shared" si="38"/>
        <v>0</v>
      </c>
      <c r="M268" s="212">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78"/>
      <c r="K269" s="216">
        <f t="shared" si="36"/>
        <v>0</v>
      </c>
      <c r="L269" s="206">
        <f t="shared" si="38"/>
        <v>0</v>
      </c>
      <c r="M269" s="212">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78"/>
      <c r="K270" s="216">
        <f t="shared" si="36"/>
        <v>0</v>
      </c>
      <c r="L270" s="206">
        <f t="shared" si="38"/>
        <v>0</v>
      </c>
      <c r="M270" s="212">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78"/>
      <c r="K271" s="216">
        <f t="shared" si="36"/>
        <v>0</v>
      </c>
      <c r="L271" s="206">
        <f t="shared" si="38"/>
        <v>0</v>
      </c>
      <c r="M271" s="212">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78"/>
      <c r="K272" s="216">
        <f t="shared" si="36"/>
        <v>0</v>
      </c>
      <c r="L272" s="206">
        <f t="shared" si="38"/>
        <v>0</v>
      </c>
      <c r="M272" s="212">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78"/>
      <c r="K273" s="219">
        <f t="shared" si="36"/>
        <v>0</v>
      </c>
      <c r="L273" s="206">
        <f t="shared" si="38"/>
        <v>0</v>
      </c>
      <c r="M273" s="212">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33">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244</v>
      </c>
      <c r="H275" s="57" t="s">
        <v>205</v>
      </c>
      <c r="I275" s="57" t="s">
        <v>7</v>
      </c>
      <c r="J275" s="59" t="s">
        <v>157</v>
      </c>
      <c r="K275" s="222" t="s">
        <v>200</v>
      </c>
      <c r="L275" s="223" t="s">
        <v>181</v>
      </c>
      <c r="M275" s="234"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12">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12">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78"/>
      <c r="K278" s="202">
        <f t="shared" si="40"/>
        <v>0</v>
      </c>
      <c r="L278" s="206">
        <f t="shared" si="39"/>
        <v>0</v>
      </c>
      <c r="M278" s="212">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78"/>
      <c r="K279" s="202">
        <f t="shared" si="40"/>
        <v>0</v>
      </c>
      <c r="L279" s="206">
        <f t="shared" si="39"/>
        <v>0</v>
      </c>
      <c r="M279" s="212">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78"/>
      <c r="K280" s="202">
        <f t="shared" si="40"/>
        <v>0</v>
      </c>
      <c r="L280" s="206">
        <f t="shared" si="39"/>
        <v>0</v>
      </c>
      <c r="M280" s="212">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78"/>
      <c r="K281" s="202">
        <f t="shared" si="40"/>
        <v>0</v>
      </c>
      <c r="L281" s="206">
        <f t="shared" si="39"/>
        <v>0</v>
      </c>
      <c r="M281" s="212">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78"/>
      <c r="K282" s="202">
        <f t="shared" si="40"/>
        <v>0</v>
      </c>
      <c r="L282" s="206">
        <f t="shared" si="39"/>
        <v>0</v>
      </c>
      <c r="M282" s="212">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78"/>
      <c r="K283" s="202">
        <f t="shared" si="40"/>
        <v>0</v>
      </c>
      <c r="L283" s="206">
        <f t="shared" si="39"/>
        <v>0</v>
      </c>
      <c r="M283" s="212">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78"/>
      <c r="K284" s="202">
        <f t="shared" si="40"/>
        <v>0</v>
      </c>
      <c r="L284" s="206">
        <f t="shared" si="39"/>
        <v>0</v>
      </c>
      <c r="M284" s="212">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78"/>
      <c r="K285" s="202">
        <f t="shared" si="40"/>
        <v>0</v>
      </c>
      <c r="L285" s="206">
        <f t="shared" si="39"/>
        <v>0</v>
      </c>
      <c r="M285" s="212">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78"/>
      <c r="K286" s="202">
        <f t="shared" si="40"/>
        <v>0</v>
      </c>
      <c r="L286" s="206">
        <f t="shared" si="39"/>
        <v>0</v>
      </c>
      <c r="M286" s="212">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78"/>
      <c r="K287" s="202">
        <f t="shared" si="40"/>
        <v>0</v>
      </c>
      <c r="L287" s="206">
        <f t="shared" si="39"/>
        <v>0</v>
      </c>
      <c r="M287" s="212">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78"/>
      <c r="K288" s="202">
        <f t="shared" si="40"/>
        <v>0</v>
      </c>
      <c r="L288" s="206">
        <f t="shared" si="39"/>
        <v>0</v>
      </c>
      <c r="M288" s="212">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78"/>
      <c r="K289" s="202">
        <f t="shared" si="40"/>
        <v>0</v>
      </c>
      <c r="L289" s="206">
        <f t="shared" si="39"/>
        <v>0</v>
      </c>
      <c r="M289" s="212">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78"/>
      <c r="K290" s="202">
        <f t="shared" si="40"/>
        <v>0</v>
      </c>
      <c r="L290" s="206">
        <f t="shared" si="39"/>
        <v>0</v>
      </c>
      <c r="M290" s="212">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35">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203"/>
      <c r="L292" s="89"/>
      <c r="M292" s="23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428" t="s">
        <v>182</v>
      </c>
      <c r="L293" s="429"/>
      <c r="M293" s="237"/>
    </row>
    <row r="294" spans="1:24" s="23" customFormat="1" ht="13.8" hidden="1" outlineLevel="1" x14ac:dyDescent="0.3">
      <c r="A294" s="27"/>
      <c r="B294" s="378"/>
      <c r="C294" s="291"/>
      <c r="D294" s="379"/>
      <c r="E294" s="399"/>
      <c r="F294" s="399"/>
      <c r="G294" s="407"/>
      <c r="H294" s="407"/>
      <c r="I294" s="399"/>
      <c r="J294" s="400"/>
      <c r="K294" s="430">
        <f>M314+M331</f>
        <v>0</v>
      </c>
      <c r="L294" s="431"/>
      <c r="M294" s="237"/>
    </row>
    <row r="295" spans="1:24" s="23" customFormat="1" ht="15" hidden="1" outlineLevel="1" thickBot="1" x14ac:dyDescent="0.35">
      <c r="B295" s="401" t="s">
        <v>144</v>
      </c>
      <c r="C295" s="402"/>
      <c r="D295" s="402"/>
      <c r="E295" s="403" t="s">
        <v>145</v>
      </c>
      <c r="F295" s="403"/>
      <c r="G295" s="403"/>
      <c r="H295" s="403"/>
      <c r="I295" s="402" t="s">
        <v>146</v>
      </c>
      <c r="J295" s="283"/>
      <c r="K295" s="432"/>
      <c r="L295" s="433"/>
      <c r="M295" s="237"/>
      <c r="N295" s="65" t="s">
        <v>206</v>
      </c>
    </row>
    <row r="296" spans="1:24" s="23" customFormat="1" hidden="1" outlineLevel="1" thickBot="1" x14ac:dyDescent="0.35">
      <c r="B296" s="389"/>
      <c r="C296" s="390"/>
      <c r="D296" s="391"/>
      <c r="E296" s="389"/>
      <c r="F296" s="390"/>
      <c r="G296" s="390"/>
      <c r="H296" s="390"/>
      <c r="I296" s="392"/>
      <c r="J296" s="288"/>
      <c r="K296" s="200"/>
      <c r="L296" s="200"/>
      <c r="M296" s="237"/>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200"/>
      <c r="L297" s="200"/>
      <c r="M297" s="237"/>
    </row>
    <row r="298" spans="1:24" s="28" customFormat="1" ht="55.5" hidden="1" customHeight="1" outlineLevel="1" thickBot="1" x14ac:dyDescent="0.35">
      <c r="B298" s="56" t="s">
        <v>8</v>
      </c>
      <c r="C298" s="418" t="str">
        <f>IF(K294=0,"Dați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244</v>
      </c>
      <c r="H298" s="57" t="s">
        <v>205</v>
      </c>
      <c r="I298" s="57" t="s">
        <v>7</v>
      </c>
      <c r="J298" s="59" t="s">
        <v>157</v>
      </c>
      <c r="K298" s="224" t="s">
        <v>200</v>
      </c>
      <c r="L298" s="225" t="s">
        <v>181</v>
      </c>
      <c r="M298" s="232"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12">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12">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78"/>
      <c r="K301" s="216">
        <f t="shared" si="42"/>
        <v>0</v>
      </c>
      <c r="L301" s="206">
        <f t="shared" ref="L301:L313" si="44">_xlfn.NUMBERVALUE(IF(OR(H301="nu",H301=""),(K301/2),K301))</f>
        <v>0</v>
      </c>
      <c r="M301" s="212">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78"/>
      <c r="K302" s="216">
        <f t="shared" si="42"/>
        <v>0</v>
      </c>
      <c r="L302" s="206">
        <f t="shared" si="44"/>
        <v>0</v>
      </c>
      <c r="M302" s="212">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78"/>
      <c r="K303" s="216">
        <f t="shared" si="42"/>
        <v>0</v>
      </c>
      <c r="L303" s="206">
        <f t="shared" si="44"/>
        <v>0</v>
      </c>
      <c r="M303" s="212">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78"/>
      <c r="K304" s="216">
        <f t="shared" si="42"/>
        <v>0</v>
      </c>
      <c r="L304" s="206">
        <f t="shared" si="44"/>
        <v>0</v>
      </c>
      <c r="M304" s="212">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78"/>
      <c r="K305" s="216">
        <f t="shared" si="42"/>
        <v>0</v>
      </c>
      <c r="L305" s="206">
        <f t="shared" si="44"/>
        <v>0</v>
      </c>
      <c r="M305" s="212">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78"/>
      <c r="K306" s="216">
        <f t="shared" si="42"/>
        <v>0</v>
      </c>
      <c r="L306" s="206">
        <f t="shared" si="44"/>
        <v>0</v>
      </c>
      <c r="M306" s="212">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78"/>
      <c r="K307" s="216">
        <f t="shared" si="42"/>
        <v>0</v>
      </c>
      <c r="L307" s="206">
        <f t="shared" si="44"/>
        <v>0</v>
      </c>
      <c r="M307" s="212">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78"/>
      <c r="K308" s="216">
        <f t="shared" si="42"/>
        <v>0</v>
      </c>
      <c r="L308" s="206">
        <f t="shared" si="44"/>
        <v>0</v>
      </c>
      <c r="M308" s="212">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78"/>
      <c r="K309" s="216">
        <f t="shared" si="42"/>
        <v>0</v>
      </c>
      <c r="L309" s="206">
        <f t="shared" si="44"/>
        <v>0</v>
      </c>
      <c r="M309" s="212">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78"/>
      <c r="K310" s="216">
        <f t="shared" si="42"/>
        <v>0</v>
      </c>
      <c r="L310" s="206">
        <f t="shared" si="44"/>
        <v>0</v>
      </c>
      <c r="M310" s="212">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78"/>
      <c r="K311" s="216">
        <f t="shared" si="42"/>
        <v>0</v>
      </c>
      <c r="L311" s="206">
        <f t="shared" si="44"/>
        <v>0</v>
      </c>
      <c r="M311" s="212">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78"/>
      <c r="K312" s="216">
        <f t="shared" si="42"/>
        <v>0</v>
      </c>
      <c r="L312" s="206">
        <f t="shared" si="44"/>
        <v>0</v>
      </c>
      <c r="M312" s="212">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78"/>
      <c r="K313" s="219">
        <f t="shared" si="42"/>
        <v>0</v>
      </c>
      <c r="L313" s="206">
        <f t="shared" si="44"/>
        <v>0</v>
      </c>
      <c r="M313" s="212">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33">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244</v>
      </c>
      <c r="H315" s="57" t="s">
        <v>205</v>
      </c>
      <c r="I315" s="57" t="s">
        <v>7</v>
      </c>
      <c r="J315" s="59" t="s">
        <v>157</v>
      </c>
      <c r="K315" s="222" t="s">
        <v>200</v>
      </c>
      <c r="L315" s="223" t="s">
        <v>181</v>
      </c>
      <c r="M315" s="234"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12">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12">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78"/>
      <c r="K318" s="202">
        <f t="shared" si="46"/>
        <v>0</v>
      </c>
      <c r="L318" s="206">
        <f t="shared" si="45"/>
        <v>0</v>
      </c>
      <c r="M318" s="212">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78"/>
      <c r="K319" s="202">
        <f t="shared" si="46"/>
        <v>0</v>
      </c>
      <c r="L319" s="206">
        <f t="shared" si="45"/>
        <v>0</v>
      </c>
      <c r="M319" s="212">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78"/>
      <c r="K320" s="202">
        <f t="shared" si="46"/>
        <v>0</v>
      </c>
      <c r="L320" s="206">
        <f t="shared" si="45"/>
        <v>0</v>
      </c>
      <c r="M320" s="212">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78"/>
      <c r="K321" s="202">
        <f t="shared" si="46"/>
        <v>0</v>
      </c>
      <c r="L321" s="206">
        <f t="shared" si="45"/>
        <v>0</v>
      </c>
      <c r="M321" s="212">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78"/>
      <c r="K322" s="202">
        <f t="shared" si="46"/>
        <v>0</v>
      </c>
      <c r="L322" s="206">
        <f t="shared" si="45"/>
        <v>0</v>
      </c>
      <c r="M322" s="212">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78"/>
      <c r="K323" s="202">
        <f t="shared" si="46"/>
        <v>0</v>
      </c>
      <c r="L323" s="206">
        <f t="shared" si="45"/>
        <v>0</v>
      </c>
      <c r="M323" s="212">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78"/>
      <c r="K324" s="202">
        <f t="shared" si="46"/>
        <v>0</v>
      </c>
      <c r="L324" s="206">
        <f t="shared" si="45"/>
        <v>0</v>
      </c>
      <c r="M324" s="212">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78"/>
      <c r="K325" s="202">
        <f t="shared" si="46"/>
        <v>0</v>
      </c>
      <c r="L325" s="206">
        <f t="shared" si="45"/>
        <v>0</v>
      </c>
      <c r="M325" s="212">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78"/>
      <c r="K326" s="202">
        <f t="shared" si="46"/>
        <v>0</v>
      </c>
      <c r="L326" s="206">
        <f t="shared" si="45"/>
        <v>0</v>
      </c>
      <c r="M326" s="212">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78"/>
      <c r="K327" s="202">
        <f t="shared" si="46"/>
        <v>0</v>
      </c>
      <c r="L327" s="206">
        <f t="shared" si="45"/>
        <v>0</v>
      </c>
      <c r="M327" s="212">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78"/>
      <c r="K328" s="202">
        <f t="shared" si="46"/>
        <v>0</v>
      </c>
      <c r="L328" s="206">
        <f t="shared" si="45"/>
        <v>0</v>
      </c>
      <c r="M328" s="212">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78"/>
      <c r="K329" s="202">
        <f t="shared" si="46"/>
        <v>0</v>
      </c>
      <c r="L329" s="206">
        <f t="shared" si="45"/>
        <v>0</v>
      </c>
      <c r="M329" s="212">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78"/>
      <c r="K330" s="202">
        <f t="shared" si="46"/>
        <v>0</v>
      </c>
      <c r="L330" s="206">
        <f t="shared" si="45"/>
        <v>0</v>
      </c>
      <c r="M330" s="212">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35">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203"/>
      <c r="L332" s="89"/>
      <c r="M332" s="23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428" t="s">
        <v>182</v>
      </c>
      <c r="L333" s="429"/>
      <c r="M333" s="237"/>
    </row>
    <row r="334" spans="1:23" s="23" customFormat="1" ht="13.2" hidden="1" customHeight="1" outlineLevel="1" x14ac:dyDescent="0.3">
      <c r="A334" s="27"/>
      <c r="B334" s="378"/>
      <c r="C334" s="291"/>
      <c r="D334" s="379"/>
      <c r="E334" s="399"/>
      <c r="F334" s="399"/>
      <c r="G334" s="407"/>
      <c r="H334" s="407"/>
      <c r="I334" s="399"/>
      <c r="J334" s="400"/>
      <c r="K334" s="430">
        <f>M354+M371</f>
        <v>0</v>
      </c>
      <c r="L334" s="431"/>
      <c r="M334" s="237"/>
    </row>
    <row r="335" spans="1:23" s="23" customFormat="1" ht="15" hidden="1" customHeight="1" outlineLevel="1" thickBot="1" x14ac:dyDescent="0.35">
      <c r="B335" s="401" t="s">
        <v>144</v>
      </c>
      <c r="C335" s="402"/>
      <c r="D335" s="402"/>
      <c r="E335" s="403" t="s">
        <v>145</v>
      </c>
      <c r="F335" s="403"/>
      <c r="G335" s="403"/>
      <c r="H335" s="403"/>
      <c r="I335" s="402" t="s">
        <v>146</v>
      </c>
      <c r="J335" s="283"/>
      <c r="K335" s="432"/>
      <c r="L335" s="433"/>
      <c r="M335" s="237"/>
      <c r="N335" s="65" t="s">
        <v>206</v>
      </c>
    </row>
    <row r="336" spans="1:23" s="23" customFormat="1" hidden="1" outlineLevel="1" thickBot="1" x14ac:dyDescent="0.35">
      <c r="B336" s="389"/>
      <c r="C336" s="390"/>
      <c r="D336" s="391"/>
      <c r="E336" s="389"/>
      <c r="F336" s="390"/>
      <c r="G336" s="390"/>
      <c r="H336" s="390"/>
      <c r="I336" s="392"/>
      <c r="J336" s="288"/>
      <c r="K336" s="200"/>
      <c r="L336" s="200"/>
      <c r="M336" s="237"/>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200"/>
      <c r="L337" s="200"/>
      <c r="M337" s="237"/>
    </row>
    <row r="338" spans="2:24" s="28" customFormat="1" ht="55.5" hidden="1" customHeight="1" outlineLevel="1" thickBot="1" x14ac:dyDescent="0.35">
      <c r="B338" s="56" t="s">
        <v>8</v>
      </c>
      <c r="C338" s="418" t="str">
        <f>IF(K334=0,"Dați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244</v>
      </c>
      <c r="H338" s="57" t="s">
        <v>205</v>
      </c>
      <c r="I338" s="57" t="s">
        <v>7</v>
      </c>
      <c r="J338" s="59" t="s">
        <v>157</v>
      </c>
      <c r="K338" s="224" t="s">
        <v>200</v>
      </c>
      <c r="L338" s="225" t="s">
        <v>181</v>
      </c>
      <c r="M338" s="232"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12">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12">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78"/>
      <c r="K341" s="216">
        <f t="shared" si="48"/>
        <v>0</v>
      </c>
      <c r="L341" s="206">
        <f t="shared" ref="L341:L353" si="50">_xlfn.NUMBERVALUE(IF(OR(H341="nu",H341=""),(K341/2),K341))</f>
        <v>0</v>
      </c>
      <c r="M341" s="212">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78"/>
      <c r="K342" s="216">
        <f t="shared" si="48"/>
        <v>0</v>
      </c>
      <c r="L342" s="206">
        <f t="shared" si="50"/>
        <v>0</v>
      </c>
      <c r="M342" s="212">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78"/>
      <c r="K343" s="216">
        <f t="shared" si="48"/>
        <v>0</v>
      </c>
      <c r="L343" s="206">
        <f t="shared" si="50"/>
        <v>0</v>
      </c>
      <c r="M343" s="212">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78"/>
      <c r="K344" s="216">
        <f t="shared" si="48"/>
        <v>0</v>
      </c>
      <c r="L344" s="206">
        <f t="shared" si="50"/>
        <v>0</v>
      </c>
      <c r="M344" s="212">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78"/>
      <c r="K345" s="216">
        <f t="shared" si="48"/>
        <v>0</v>
      </c>
      <c r="L345" s="206">
        <f t="shared" si="50"/>
        <v>0</v>
      </c>
      <c r="M345" s="212">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78"/>
      <c r="K346" s="216">
        <f t="shared" si="48"/>
        <v>0</v>
      </c>
      <c r="L346" s="206">
        <f t="shared" si="50"/>
        <v>0</v>
      </c>
      <c r="M346" s="212">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78"/>
      <c r="K347" s="216">
        <f t="shared" si="48"/>
        <v>0</v>
      </c>
      <c r="L347" s="206">
        <f t="shared" si="50"/>
        <v>0</v>
      </c>
      <c r="M347" s="212">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78"/>
      <c r="K348" s="216">
        <f t="shared" si="48"/>
        <v>0</v>
      </c>
      <c r="L348" s="206">
        <f t="shared" si="50"/>
        <v>0</v>
      </c>
      <c r="M348" s="212">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78"/>
      <c r="K349" s="216">
        <f t="shared" si="48"/>
        <v>0</v>
      </c>
      <c r="L349" s="206">
        <f t="shared" si="50"/>
        <v>0</v>
      </c>
      <c r="M349" s="212">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78"/>
      <c r="K350" s="216">
        <f t="shared" si="48"/>
        <v>0</v>
      </c>
      <c r="L350" s="206">
        <f t="shared" si="50"/>
        <v>0</v>
      </c>
      <c r="M350" s="212">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78"/>
      <c r="K351" s="216">
        <f t="shared" si="48"/>
        <v>0</v>
      </c>
      <c r="L351" s="206">
        <f t="shared" si="50"/>
        <v>0</v>
      </c>
      <c r="M351" s="212">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78"/>
      <c r="K352" s="216">
        <f t="shared" si="48"/>
        <v>0</v>
      </c>
      <c r="L352" s="206">
        <f t="shared" si="50"/>
        <v>0</v>
      </c>
      <c r="M352" s="212">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78"/>
      <c r="K353" s="219">
        <f t="shared" si="48"/>
        <v>0</v>
      </c>
      <c r="L353" s="206">
        <f t="shared" si="50"/>
        <v>0</v>
      </c>
      <c r="M353" s="212">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33">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244</v>
      </c>
      <c r="H355" s="57" t="s">
        <v>205</v>
      </c>
      <c r="I355" s="57" t="s">
        <v>7</v>
      </c>
      <c r="J355" s="59" t="s">
        <v>157</v>
      </c>
      <c r="K355" s="222" t="s">
        <v>200</v>
      </c>
      <c r="L355" s="223" t="s">
        <v>181</v>
      </c>
      <c r="M355" s="234"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12">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12">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78"/>
      <c r="K358" s="202">
        <f t="shared" si="52"/>
        <v>0</v>
      </c>
      <c r="L358" s="206">
        <f t="shared" si="51"/>
        <v>0</v>
      </c>
      <c r="M358" s="212">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78"/>
      <c r="K359" s="202">
        <f t="shared" si="52"/>
        <v>0</v>
      </c>
      <c r="L359" s="206">
        <f t="shared" si="51"/>
        <v>0</v>
      </c>
      <c r="M359" s="212">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78"/>
      <c r="K360" s="202">
        <f t="shared" si="52"/>
        <v>0</v>
      </c>
      <c r="L360" s="206">
        <f t="shared" si="51"/>
        <v>0</v>
      </c>
      <c r="M360" s="212">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78"/>
      <c r="K361" s="202">
        <f t="shared" si="52"/>
        <v>0</v>
      </c>
      <c r="L361" s="206">
        <f t="shared" si="51"/>
        <v>0</v>
      </c>
      <c r="M361" s="212">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78"/>
      <c r="K362" s="202">
        <f t="shared" si="52"/>
        <v>0</v>
      </c>
      <c r="L362" s="206">
        <f t="shared" si="51"/>
        <v>0</v>
      </c>
      <c r="M362" s="212">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78"/>
      <c r="K363" s="202">
        <f t="shared" si="52"/>
        <v>0</v>
      </c>
      <c r="L363" s="206">
        <f t="shared" si="51"/>
        <v>0</v>
      </c>
      <c r="M363" s="212">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78"/>
      <c r="K364" s="202">
        <f t="shared" si="52"/>
        <v>0</v>
      </c>
      <c r="L364" s="206">
        <f t="shared" si="51"/>
        <v>0</v>
      </c>
      <c r="M364" s="212">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78"/>
      <c r="K365" s="202">
        <f t="shared" si="52"/>
        <v>0</v>
      </c>
      <c r="L365" s="206">
        <f t="shared" si="51"/>
        <v>0</v>
      </c>
      <c r="M365" s="212">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78"/>
      <c r="K366" s="202">
        <f t="shared" si="52"/>
        <v>0</v>
      </c>
      <c r="L366" s="206">
        <f t="shared" si="51"/>
        <v>0</v>
      </c>
      <c r="M366" s="212">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78"/>
      <c r="K367" s="202">
        <f t="shared" si="52"/>
        <v>0</v>
      </c>
      <c r="L367" s="206">
        <f t="shared" si="51"/>
        <v>0</v>
      </c>
      <c r="M367" s="212">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78"/>
      <c r="K368" s="202">
        <f t="shared" si="52"/>
        <v>0</v>
      </c>
      <c r="L368" s="206">
        <f t="shared" si="51"/>
        <v>0</v>
      </c>
      <c r="M368" s="212">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78"/>
      <c r="K369" s="202">
        <f t="shared" si="52"/>
        <v>0</v>
      </c>
      <c r="L369" s="206">
        <f t="shared" si="51"/>
        <v>0</v>
      </c>
      <c r="M369" s="212">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78"/>
      <c r="K370" s="202">
        <f t="shared" si="52"/>
        <v>0</v>
      </c>
      <c r="L370" s="206">
        <f t="shared" si="51"/>
        <v>0</v>
      </c>
      <c r="M370" s="212">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35">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203"/>
      <c r="L372" s="89"/>
      <c r="M372" s="23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428" t="s">
        <v>182</v>
      </c>
      <c r="L373" s="429"/>
      <c r="M373" s="237"/>
    </row>
    <row r="374" spans="1:24" s="23" customFormat="1" ht="13.8" hidden="1" outlineLevel="1" x14ac:dyDescent="0.3">
      <c r="A374" s="27"/>
      <c r="B374" s="378"/>
      <c r="C374" s="291"/>
      <c r="D374" s="379"/>
      <c r="E374" s="399"/>
      <c r="F374" s="399"/>
      <c r="G374" s="407"/>
      <c r="H374" s="407"/>
      <c r="I374" s="399"/>
      <c r="J374" s="400"/>
      <c r="K374" s="430">
        <f>M394+M411</f>
        <v>0</v>
      </c>
      <c r="L374" s="431"/>
      <c r="M374" s="237"/>
    </row>
    <row r="375" spans="1:24" s="23" customFormat="1" ht="15" hidden="1" outlineLevel="1" thickBot="1" x14ac:dyDescent="0.35">
      <c r="B375" s="401" t="s">
        <v>144</v>
      </c>
      <c r="C375" s="402"/>
      <c r="D375" s="402"/>
      <c r="E375" s="403" t="s">
        <v>145</v>
      </c>
      <c r="F375" s="403"/>
      <c r="G375" s="403"/>
      <c r="H375" s="403"/>
      <c r="I375" s="402" t="s">
        <v>146</v>
      </c>
      <c r="J375" s="283"/>
      <c r="K375" s="432"/>
      <c r="L375" s="433"/>
      <c r="M375" s="237"/>
      <c r="N375" s="65" t="s">
        <v>206</v>
      </c>
    </row>
    <row r="376" spans="1:24" s="23" customFormat="1" hidden="1" outlineLevel="1" thickBot="1" x14ac:dyDescent="0.35">
      <c r="B376" s="389"/>
      <c r="C376" s="390"/>
      <c r="D376" s="391"/>
      <c r="E376" s="389"/>
      <c r="F376" s="390"/>
      <c r="G376" s="390"/>
      <c r="H376" s="390"/>
      <c r="I376" s="392"/>
      <c r="J376" s="288"/>
      <c r="K376" s="200"/>
      <c r="L376" s="200"/>
      <c r="M376" s="237"/>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200"/>
      <c r="L377" s="200"/>
      <c r="M377" s="237"/>
    </row>
    <row r="378" spans="1:24" s="28" customFormat="1" ht="55.5" hidden="1" customHeight="1" outlineLevel="1" thickBot="1" x14ac:dyDescent="0.35">
      <c r="B378" s="56" t="s">
        <v>8</v>
      </c>
      <c r="C378" s="418" t="str">
        <f>IF(K374=0,"Dați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244</v>
      </c>
      <c r="H378" s="57" t="s">
        <v>205</v>
      </c>
      <c r="I378" s="57" t="s">
        <v>7</v>
      </c>
      <c r="J378" s="59" t="s">
        <v>157</v>
      </c>
      <c r="K378" s="224" t="s">
        <v>200</v>
      </c>
      <c r="L378" s="225" t="s">
        <v>181</v>
      </c>
      <c r="M378" s="232"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12">
        <f>_xlfn.NUMBERVALUE(IF(J379="da",L379+10,L379))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12">
        <f t="shared" ref="M380:M393" si="55">_xlfn.NUMBERVALUE(IF(J380="da",L380+10,L380))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78"/>
      <c r="K381" s="216">
        <f t="shared" si="54"/>
        <v>0</v>
      </c>
      <c r="L381" s="206">
        <f t="shared" ref="L381:L393" si="56">_xlfn.NUMBERVALUE(IF(OR(H381="nu",H381=""),(K381/2),K381))</f>
        <v>0</v>
      </c>
      <c r="M381" s="212">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78"/>
      <c r="K382" s="216">
        <f t="shared" si="54"/>
        <v>0</v>
      </c>
      <c r="L382" s="206">
        <f t="shared" si="56"/>
        <v>0</v>
      </c>
      <c r="M382" s="212">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78"/>
      <c r="K383" s="216">
        <f t="shared" si="54"/>
        <v>0</v>
      </c>
      <c r="L383" s="206">
        <f t="shared" si="56"/>
        <v>0</v>
      </c>
      <c r="M383" s="212">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78"/>
      <c r="K384" s="216">
        <f t="shared" si="54"/>
        <v>0</v>
      </c>
      <c r="L384" s="206">
        <f t="shared" si="56"/>
        <v>0</v>
      </c>
      <c r="M384" s="212">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78"/>
      <c r="K385" s="216">
        <f t="shared" si="54"/>
        <v>0</v>
      </c>
      <c r="L385" s="206">
        <f t="shared" si="56"/>
        <v>0</v>
      </c>
      <c r="M385" s="212">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78"/>
      <c r="K386" s="216">
        <f t="shared" si="54"/>
        <v>0</v>
      </c>
      <c r="L386" s="206">
        <f t="shared" si="56"/>
        <v>0</v>
      </c>
      <c r="M386" s="212">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78"/>
      <c r="K387" s="216">
        <f t="shared" si="54"/>
        <v>0</v>
      </c>
      <c r="L387" s="206">
        <f t="shared" si="56"/>
        <v>0</v>
      </c>
      <c r="M387" s="212">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78"/>
      <c r="K388" s="216">
        <f t="shared" si="54"/>
        <v>0</v>
      </c>
      <c r="L388" s="206">
        <f t="shared" si="56"/>
        <v>0</v>
      </c>
      <c r="M388" s="212">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78"/>
      <c r="K389" s="216">
        <f t="shared" si="54"/>
        <v>0</v>
      </c>
      <c r="L389" s="206">
        <f t="shared" si="56"/>
        <v>0</v>
      </c>
      <c r="M389" s="212">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78"/>
      <c r="K390" s="216">
        <f t="shared" si="54"/>
        <v>0</v>
      </c>
      <c r="L390" s="206">
        <f t="shared" si="56"/>
        <v>0</v>
      </c>
      <c r="M390" s="212">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78"/>
      <c r="K391" s="216">
        <f t="shared" si="54"/>
        <v>0</v>
      </c>
      <c r="L391" s="206">
        <f t="shared" si="56"/>
        <v>0</v>
      </c>
      <c r="M391" s="212">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78"/>
      <c r="K392" s="216">
        <f t="shared" si="54"/>
        <v>0</v>
      </c>
      <c r="L392" s="206">
        <f t="shared" si="56"/>
        <v>0</v>
      </c>
      <c r="M392" s="212">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78"/>
      <c r="K393" s="219">
        <f t="shared" si="54"/>
        <v>0</v>
      </c>
      <c r="L393" s="206">
        <f t="shared" si="56"/>
        <v>0</v>
      </c>
      <c r="M393" s="212">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33">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244</v>
      </c>
      <c r="H395" s="57" t="s">
        <v>205</v>
      </c>
      <c r="I395" s="57" t="s">
        <v>7</v>
      </c>
      <c r="J395" s="59" t="s">
        <v>157</v>
      </c>
      <c r="K395" s="222" t="s">
        <v>200</v>
      </c>
      <c r="L395" s="223" t="s">
        <v>181</v>
      </c>
      <c r="M395" s="234"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12">
        <f>_xlfn.NUMBERVALUE(IF(J396="da",L396+10,L396))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12">
        <f t="shared" ref="M397:M410" si="59">_xlfn.NUMBERVALUE(IF(J397="da",L397+10,L397))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78"/>
      <c r="K398" s="202">
        <f t="shared" si="58"/>
        <v>0</v>
      </c>
      <c r="L398" s="206">
        <f t="shared" si="57"/>
        <v>0</v>
      </c>
      <c r="M398" s="212">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78"/>
      <c r="K399" s="202">
        <f t="shared" si="58"/>
        <v>0</v>
      </c>
      <c r="L399" s="206">
        <f t="shared" si="57"/>
        <v>0</v>
      </c>
      <c r="M399" s="212">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78"/>
      <c r="K400" s="202">
        <f t="shared" si="58"/>
        <v>0</v>
      </c>
      <c r="L400" s="206">
        <f t="shared" si="57"/>
        <v>0</v>
      </c>
      <c r="M400" s="212">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78"/>
      <c r="K401" s="202">
        <f t="shared" si="58"/>
        <v>0</v>
      </c>
      <c r="L401" s="206">
        <f t="shared" si="57"/>
        <v>0</v>
      </c>
      <c r="M401" s="212">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78"/>
      <c r="K402" s="202">
        <f t="shared" si="58"/>
        <v>0</v>
      </c>
      <c r="L402" s="206">
        <f t="shared" si="57"/>
        <v>0</v>
      </c>
      <c r="M402" s="212">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78"/>
      <c r="K403" s="202">
        <f t="shared" si="58"/>
        <v>0</v>
      </c>
      <c r="L403" s="206">
        <f t="shared" si="57"/>
        <v>0</v>
      </c>
      <c r="M403" s="212">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78"/>
      <c r="K404" s="202">
        <f t="shared" si="58"/>
        <v>0</v>
      </c>
      <c r="L404" s="206">
        <f t="shared" si="57"/>
        <v>0</v>
      </c>
      <c r="M404" s="212">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78"/>
      <c r="K405" s="202">
        <f t="shared" si="58"/>
        <v>0</v>
      </c>
      <c r="L405" s="206">
        <f t="shared" si="57"/>
        <v>0</v>
      </c>
      <c r="M405" s="212">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78"/>
      <c r="K406" s="202">
        <f t="shared" si="58"/>
        <v>0</v>
      </c>
      <c r="L406" s="206">
        <f t="shared" si="57"/>
        <v>0</v>
      </c>
      <c r="M406" s="212">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78"/>
      <c r="K407" s="202">
        <f t="shared" si="58"/>
        <v>0</v>
      </c>
      <c r="L407" s="206">
        <f t="shared" si="57"/>
        <v>0</v>
      </c>
      <c r="M407" s="212">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78"/>
      <c r="K408" s="202">
        <f t="shared" si="58"/>
        <v>0</v>
      </c>
      <c r="L408" s="206">
        <f t="shared" si="57"/>
        <v>0</v>
      </c>
      <c r="M408" s="212">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78"/>
      <c r="K409" s="202">
        <f t="shared" si="58"/>
        <v>0</v>
      </c>
      <c r="L409" s="206">
        <f t="shared" si="57"/>
        <v>0</v>
      </c>
      <c r="M409" s="212">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78"/>
      <c r="K410" s="202">
        <f t="shared" si="58"/>
        <v>0</v>
      </c>
      <c r="L410" s="206">
        <f t="shared" si="57"/>
        <v>0</v>
      </c>
      <c r="M410" s="212">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35">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203"/>
      <c r="L412" s="89"/>
      <c r="M412" s="23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428" t="s">
        <v>182</v>
      </c>
      <c r="L413" s="429"/>
      <c r="M413" s="237"/>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431"/>
      <c r="M414" s="237"/>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432"/>
      <c r="L415" s="433"/>
      <c r="M415" s="237"/>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200"/>
      <c r="L416" s="200"/>
      <c r="M416" s="237"/>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200"/>
      <c r="L417" s="200"/>
      <c r="M417" s="237"/>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IF(K414=0,"Dați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244</v>
      </c>
      <c r="H418" s="57" t="s">
        <v>205</v>
      </c>
      <c r="I418" s="57" t="s">
        <v>7</v>
      </c>
      <c r="J418" s="59" t="s">
        <v>157</v>
      </c>
      <c r="K418" s="224" t="s">
        <v>200</v>
      </c>
      <c r="L418" s="225" t="s">
        <v>181</v>
      </c>
      <c r="M418" s="232"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c r="D419" s="273"/>
      <c r="E419" s="54"/>
      <c r="F419" s="53"/>
      <c r="G419" s="189"/>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12">
        <f>_xlfn.NUMBERVALUE(IF(J419="da",L419+10,L419))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12">
        <f t="shared" ref="M420:M433" si="61">_xlfn.NUMBERVALUE(IF(J420="da",L420+10,L420))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78"/>
      <c r="K421" s="216">
        <f t="shared" si="60"/>
        <v>0</v>
      </c>
      <c r="L421" s="206">
        <f t="shared" ref="L421:L433" si="62">_xlfn.NUMBERVALUE(IF(OR(H421="nu",H421=""),(K421/2),K421))</f>
        <v>0</v>
      </c>
      <c r="M421" s="212">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78"/>
      <c r="K422" s="216">
        <f t="shared" si="60"/>
        <v>0</v>
      </c>
      <c r="L422" s="206">
        <f t="shared" si="62"/>
        <v>0</v>
      </c>
      <c r="M422" s="212">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78"/>
      <c r="K423" s="216">
        <f t="shared" si="60"/>
        <v>0</v>
      </c>
      <c r="L423" s="206">
        <f t="shared" si="62"/>
        <v>0</v>
      </c>
      <c r="M423" s="212">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78"/>
      <c r="K424" s="216">
        <f t="shared" si="60"/>
        <v>0</v>
      </c>
      <c r="L424" s="206">
        <f t="shared" si="62"/>
        <v>0</v>
      </c>
      <c r="M424" s="212">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78"/>
      <c r="K425" s="216">
        <f t="shared" si="60"/>
        <v>0</v>
      </c>
      <c r="L425" s="206">
        <f t="shared" si="62"/>
        <v>0</v>
      </c>
      <c r="M425" s="212">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78"/>
      <c r="K426" s="216">
        <f t="shared" si="60"/>
        <v>0</v>
      </c>
      <c r="L426" s="206">
        <f t="shared" si="62"/>
        <v>0</v>
      </c>
      <c r="M426" s="212">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78"/>
      <c r="K427" s="216">
        <f t="shared" si="60"/>
        <v>0</v>
      </c>
      <c r="L427" s="206">
        <f t="shared" si="62"/>
        <v>0</v>
      </c>
      <c r="M427" s="212">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78"/>
      <c r="K428" s="216">
        <f t="shared" si="60"/>
        <v>0</v>
      </c>
      <c r="L428" s="206">
        <f t="shared" si="62"/>
        <v>0</v>
      </c>
      <c r="M428" s="212">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78"/>
      <c r="K429" s="216">
        <f t="shared" si="60"/>
        <v>0</v>
      </c>
      <c r="L429" s="206">
        <f t="shared" si="62"/>
        <v>0</v>
      </c>
      <c r="M429" s="212">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78"/>
      <c r="K430" s="216">
        <f t="shared" si="60"/>
        <v>0</v>
      </c>
      <c r="L430" s="206">
        <f t="shared" si="62"/>
        <v>0</v>
      </c>
      <c r="M430" s="212">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78"/>
      <c r="K431" s="216">
        <f t="shared" si="60"/>
        <v>0</v>
      </c>
      <c r="L431" s="206">
        <f t="shared" si="62"/>
        <v>0</v>
      </c>
      <c r="M431" s="212">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78"/>
      <c r="K432" s="216">
        <f t="shared" si="60"/>
        <v>0</v>
      </c>
      <c r="L432" s="206">
        <f t="shared" si="62"/>
        <v>0</v>
      </c>
      <c r="M432" s="212">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78"/>
      <c r="K433" s="219">
        <f t="shared" si="60"/>
        <v>0</v>
      </c>
      <c r="L433" s="206">
        <f t="shared" si="62"/>
        <v>0</v>
      </c>
      <c r="M433" s="212">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33">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OBLIGATORIU, 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244</v>
      </c>
      <c r="H435" s="57" t="s">
        <v>205</v>
      </c>
      <c r="I435" s="57" t="s">
        <v>7</v>
      </c>
      <c r="J435" s="59" t="s">
        <v>157</v>
      </c>
      <c r="K435" s="222" t="s">
        <v>200</v>
      </c>
      <c r="L435" s="223" t="s">
        <v>181</v>
      </c>
      <c r="M435" s="234" t="s">
        <v>143</v>
      </c>
      <c r="N435" s="380" t="s">
        <v>186</v>
      </c>
      <c r="O435" s="381"/>
      <c r="P435" s="381"/>
      <c r="Q435" s="381"/>
      <c r="R435" s="382"/>
      <c r="S435" s="83"/>
      <c r="T435" s="83"/>
      <c r="U435" s="83"/>
      <c r="V435" s="83"/>
      <c r="W435" s="83"/>
      <c r="X435" s="25"/>
    </row>
    <row r="436" spans="2:24" s="23" customFormat="1" ht="13.8" hidden="1" outlineLevel="1" x14ac:dyDescent="0.3">
      <c r="B436" s="50">
        <v>1</v>
      </c>
      <c r="C436" s="51"/>
      <c r="D436" s="52"/>
      <c r="E436" s="53"/>
      <c r="F436" s="53"/>
      <c r="G436" s="189"/>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12">
        <f>_xlfn.NUMBERVALUE(IF(J436="da",L436+10,L436))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12">
        <f t="shared" ref="M437:M450" si="65">_xlfn.NUMBERVALUE(IF(J437="da",L437+10,L437))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78"/>
      <c r="K438" s="202">
        <f t="shared" si="64"/>
        <v>0</v>
      </c>
      <c r="L438" s="206">
        <f t="shared" si="63"/>
        <v>0</v>
      </c>
      <c r="M438" s="212">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78"/>
      <c r="K439" s="202">
        <f t="shared" si="64"/>
        <v>0</v>
      </c>
      <c r="L439" s="206">
        <f t="shared" si="63"/>
        <v>0</v>
      </c>
      <c r="M439" s="212">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78"/>
      <c r="K440" s="202">
        <f t="shared" si="64"/>
        <v>0</v>
      </c>
      <c r="L440" s="206">
        <f t="shared" si="63"/>
        <v>0</v>
      </c>
      <c r="M440" s="212">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78"/>
      <c r="K441" s="202">
        <f t="shared" si="64"/>
        <v>0</v>
      </c>
      <c r="L441" s="206">
        <f t="shared" si="63"/>
        <v>0</v>
      </c>
      <c r="M441" s="212">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78"/>
      <c r="K442" s="202">
        <f t="shared" si="64"/>
        <v>0</v>
      </c>
      <c r="L442" s="206">
        <f t="shared" si="63"/>
        <v>0</v>
      </c>
      <c r="M442" s="212">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78"/>
      <c r="K443" s="202">
        <f t="shared" si="64"/>
        <v>0</v>
      </c>
      <c r="L443" s="206">
        <f t="shared" si="63"/>
        <v>0</v>
      </c>
      <c r="M443" s="212">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78"/>
      <c r="K444" s="202">
        <f t="shared" si="64"/>
        <v>0</v>
      </c>
      <c r="L444" s="206">
        <f t="shared" si="63"/>
        <v>0</v>
      </c>
      <c r="M444" s="212">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78"/>
      <c r="K445" s="202">
        <f t="shared" si="64"/>
        <v>0</v>
      </c>
      <c r="L445" s="206">
        <f t="shared" si="63"/>
        <v>0</v>
      </c>
      <c r="M445" s="212">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78"/>
      <c r="K446" s="202">
        <f t="shared" si="64"/>
        <v>0</v>
      </c>
      <c r="L446" s="206">
        <f t="shared" si="63"/>
        <v>0</v>
      </c>
      <c r="M446" s="212">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78"/>
      <c r="K447" s="202">
        <f t="shared" si="64"/>
        <v>0</v>
      </c>
      <c r="L447" s="206">
        <f t="shared" si="63"/>
        <v>0</v>
      </c>
      <c r="M447" s="212">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78"/>
      <c r="K448" s="202">
        <f t="shared" si="64"/>
        <v>0</v>
      </c>
      <c r="L448" s="206">
        <f t="shared" si="63"/>
        <v>0</v>
      </c>
      <c r="M448" s="212">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78"/>
      <c r="K449" s="202">
        <f t="shared" si="64"/>
        <v>0</v>
      </c>
      <c r="L449" s="206">
        <f t="shared" si="63"/>
        <v>0</v>
      </c>
      <c r="M449" s="212">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78"/>
      <c r="K450" s="202">
        <f t="shared" si="64"/>
        <v>0</v>
      </c>
      <c r="L450" s="206">
        <f t="shared" si="63"/>
        <v>0</v>
      </c>
      <c r="M450" s="212">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35">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203"/>
      <c r="L452" s="89"/>
      <c r="M452" s="23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428" t="s">
        <v>182</v>
      </c>
      <c r="L453" s="429"/>
      <c r="M453" s="237"/>
    </row>
    <row r="454" spans="1:24" s="23" customFormat="1" ht="13.8" hidden="1" outlineLevel="1" x14ac:dyDescent="0.3">
      <c r="A454" s="27"/>
      <c r="B454" s="378"/>
      <c r="C454" s="291"/>
      <c r="D454" s="379"/>
      <c r="E454" s="399"/>
      <c r="F454" s="399"/>
      <c r="G454" s="407"/>
      <c r="H454" s="407"/>
      <c r="I454" s="399"/>
      <c r="J454" s="400"/>
      <c r="K454" s="430">
        <f>M474+M491</f>
        <v>0</v>
      </c>
      <c r="L454" s="431"/>
      <c r="M454" s="237"/>
    </row>
    <row r="455" spans="1:24" s="23" customFormat="1" ht="15" hidden="1" outlineLevel="1" thickBot="1" x14ac:dyDescent="0.35">
      <c r="B455" s="401" t="s">
        <v>144</v>
      </c>
      <c r="C455" s="402"/>
      <c r="D455" s="402"/>
      <c r="E455" s="403" t="s">
        <v>145</v>
      </c>
      <c r="F455" s="403"/>
      <c r="G455" s="403"/>
      <c r="H455" s="403"/>
      <c r="I455" s="402" t="s">
        <v>146</v>
      </c>
      <c r="J455" s="283"/>
      <c r="K455" s="432"/>
      <c r="L455" s="433"/>
      <c r="M455" s="237"/>
      <c r="N455" s="65" t="s">
        <v>206</v>
      </c>
    </row>
    <row r="456" spans="1:24" s="23" customFormat="1" hidden="1" outlineLevel="1" thickBot="1" x14ac:dyDescent="0.35">
      <c r="B456" s="389"/>
      <c r="C456" s="390"/>
      <c r="D456" s="391"/>
      <c r="E456" s="389"/>
      <c r="F456" s="390"/>
      <c r="G456" s="390"/>
      <c r="H456" s="390"/>
      <c r="I456" s="392"/>
      <c r="J456" s="288"/>
      <c r="K456" s="200"/>
      <c r="L456" s="200"/>
      <c r="M456" s="237"/>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200"/>
      <c r="L457" s="200"/>
      <c r="M457" s="237"/>
    </row>
    <row r="458" spans="1:24" s="28" customFormat="1" ht="55.5" hidden="1" customHeight="1" outlineLevel="1" thickBot="1" x14ac:dyDescent="0.35">
      <c r="B458" s="56" t="s">
        <v>8</v>
      </c>
      <c r="C458" s="418" t="str">
        <f>IF(K454=0,"Dați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244</v>
      </c>
      <c r="H458" s="57" t="s">
        <v>205</v>
      </c>
      <c r="I458" s="57" t="s">
        <v>7</v>
      </c>
      <c r="J458" s="59" t="s">
        <v>157</v>
      </c>
      <c r="K458" s="224" t="s">
        <v>200</v>
      </c>
      <c r="L458" s="225" t="s">
        <v>181</v>
      </c>
      <c r="M458" s="232"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189"/>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12">
        <f>_xlfn.NUMBERVALUE(IF(J459="da",L459+10,L459))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12">
        <f t="shared" ref="M460:M473" si="67">_xlfn.NUMBERVALUE(IF(J460="da",L460+10,L460))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78"/>
      <c r="K461" s="216">
        <f t="shared" si="66"/>
        <v>0</v>
      </c>
      <c r="L461" s="206">
        <f t="shared" ref="L461:L473" si="68">_xlfn.NUMBERVALUE(IF(OR(H461="nu",H461=""),(K461/2),K461))</f>
        <v>0</v>
      </c>
      <c r="M461" s="212">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78"/>
      <c r="K462" s="216">
        <f t="shared" si="66"/>
        <v>0</v>
      </c>
      <c r="L462" s="206">
        <f t="shared" si="68"/>
        <v>0</v>
      </c>
      <c r="M462" s="212">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78"/>
      <c r="K463" s="216">
        <f t="shared" si="66"/>
        <v>0</v>
      </c>
      <c r="L463" s="206">
        <f t="shared" si="68"/>
        <v>0</v>
      </c>
      <c r="M463" s="212">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78"/>
      <c r="K464" s="216">
        <f t="shared" si="66"/>
        <v>0</v>
      </c>
      <c r="L464" s="206">
        <f t="shared" si="68"/>
        <v>0</v>
      </c>
      <c r="M464" s="212">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78"/>
      <c r="K465" s="216">
        <f t="shared" si="66"/>
        <v>0</v>
      </c>
      <c r="L465" s="206">
        <f t="shared" si="68"/>
        <v>0</v>
      </c>
      <c r="M465" s="212">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78"/>
      <c r="K466" s="216">
        <f t="shared" si="66"/>
        <v>0</v>
      </c>
      <c r="L466" s="206">
        <f t="shared" si="68"/>
        <v>0</v>
      </c>
      <c r="M466" s="212">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78"/>
      <c r="K467" s="216">
        <f t="shared" si="66"/>
        <v>0</v>
      </c>
      <c r="L467" s="206">
        <f t="shared" si="68"/>
        <v>0</v>
      </c>
      <c r="M467" s="212">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78"/>
      <c r="K468" s="216">
        <f t="shared" si="66"/>
        <v>0</v>
      </c>
      <c r="L468" s="206">
        <f t="shared" si="68"/>
        <v>0</v>
      </c>
      <c r="M468" s="212">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78"/>
      <c r="K469" s="216">
        <f t="shared" si="66"/>
        <v>0</v>
      </c>
      <c r="L469" s="206">
        <f t="shared" si="68"/>
        <v>0</v>
      </c>
      <c r="M469" s="212">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78"/>
      <c r="K470" s="216">
        <f t="shared" si="66"/>
        <v>0</v>
      </c>
      <c r="L470" s="206">
        <f t="shared" si="68"/>
        <v>0</v>
      </c>
      <c r="M470" s="212">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78"/>
      <c r="K471" s="216">
        <f t="shared" si="66"/>
        <v>0</v>
      </c>
      <c r="L471" s="206">
        <f t="shared" si="68"/>
        <v>0</v>
      </c>
      <c r="M471" s="212">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78"/>
      <c r="K472" s="216">
        <f t="shared" si="66"/>
        <v>0</v>
      </c>
      <c r="L472" s="206">
        <f t="shared" si="68"/>
        <v>0</v>
      </c>
      <c r="M472" s="212">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78"/>
      <c r="K473" s="219">
        <f t="shared" si="66"/>
        <v>0</v>
      </c>
      <c r="L473" s="206">
        <f t="shared" si="68"/>
        <v>0</v>
      </c>
      <c r="M473" s="212">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33">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244</v>
      </c>
      <c r="H475" s="57" t="s">
        <v>205</v>
      </c>
      <c r="I475" s="57" t="s">
        <v>7</v>
      </c>
      <c r="J475" s="59" t="s">
        <v>157</v>
      </c>
      <c r="K475" s="222" t="s">
        <v>200</v>
      </c>
      <c r="L475" s="223" t="s">
        <v>181</v>
      </c>
      <c r="M475" s="234"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12">
        <f>_xlfn.NUMBERVALUE(IF(J476="da",L476+10,L476))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12">
        <f t="shared" ref="M477:M490" si="71">_xlfn.NUMBERVALUE(IF(J477="da",L477+10,L477))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78"/>
      <c r="K478" s="202">
        <f t="shared" si="70"/>
        <v>0</v>
      </c>
      <c r="L478" s="206">
        <f t="shared" si="69"/>
        <v>0</v>
      </c>
      <c r="M478" s="212">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78"/>
      <c r="K479" s="202">
        <f t="shared" si="70"/>
        <v>0</v>
      </c>
      <c r="L479" s="206">
        <f t="shared" si="69"/>
        <v>0</v>
      </c>
      <c r="M479" s="212">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78"/>
      <c r="K480" s="202">
        <f t="shared" si="70"/>
        <v>0</v>
      </c>
      <c r="L480" s="206">
        <f t="shared" si="69"/>
        <v>0</v>
      </c>
      <c r="M480" s="212">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78"/>
      <c r="K481" s="202">
        <f t="shared" si="70"/>
        <v>0</v>
      </c>
      <c r="L481" s="206">
        <f t="shared" si="69"/>
        <v>0</v>
      </c>
      <c r="M481" s="212">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78"/>
      <c r="K482" s="202">
        <f t="shared" si="70"/>
        <v>0</v>
      </c>
      <c r="L482" s="206">
        <f t="shared" si="69"/>
        <v>0</v>
      </c>
      <c r="M482" s="212">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78"/>
      <c r="K483" s="202">
        <f t="shared" si="70"/>
        <v>0</v>
      </c>
      <c r="L483" s="206">
        <f t="shared" si="69"/>
        <v>0</v>
      </c>
      <c r="M483" s="212">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78"/>
      <c r="K484" s="202">
        <f t="shared" si="70"/>
        <v>0</v>
      </c>
      <c r="L484" s="206">
        <f t="shared" si="69"/>
        <v>0</v>
      </c>
      <c r="M484" s="212">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78"/>
      <c r="K485" s="202">
        <f t="shared" si="70"/>
        <v>0</v>
      </c>
      <c r="L485" s="206">
        <f t="shared" si="69"/>
        <v>0</v>
      </c>
      <c r="M485" s="212">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78"/>
      <c r="K486" s="202">
        <f t="shared" si="70"/>
        <v>0</v>
      </c>
      <c r="L486" s="206">
        <f t="shared" si="69"/>
        <v>0</v>
      </c>
      <c r="M486" s="212">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78"/>
      <c r="K487" s="202">
        <f t="shared" si="70"/>
        <v>0</v>
      </c>
      <c r="L487" s="206">
        <f t="shared" si="69"/>
        <v>0</v>
      </c>
      <c r="M487" s="212">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78"/>
      <c r="K488" s="202">
        <f t="shared" si="70"/>
        <v>0</v>
      </c>
      <c r="L488" s="206">
        <f t="shared" si="69"/>
        <v>0</v>
      </c>
      <c r="M488" s="212">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78"/>
      <c r="K489" s="202">
        <f t="shared" si="70"/>
        <v>0</v>
      </c>
      <c r="L489" s="206">
        <f t="shared" si="69"/>
        <v>0</v>
      </c>
      <c r="M489" s="212">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78"/>
      <c r="K490" s="202">
        <f t="shared" si="70"/>
        <v>0</v>
      </c>
      <c r="L490" s="206">
        <f t="shared" si="69"/>
        <v>0</v>
      </c>
      <c r="M490" s="212">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35">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203"/>
      <c r="L492" s="89"/>
      <c r="M492" s="23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428" t="s">
        <v>182</v>
      </c>
      <c r="L493" s="429"/>
      <c r="M493" s="237"/>
    </row>
    <row r="494" spans="1:23" s="23" customFormat="1" ht="13.2" hidden="1" customHeight="1" outlineLevel="1" x14ac:dyDescent="0.3">
      <c r="A494" s="27"/>
      <c r="B494" s="378"/>
      <c r="C494" s="291"/>
      <c r="D494" s="379"/>
      <c r="E494" s="399"/>
      <c r="F494" s="399"/>
      <c r="G494" s="407"/>
      <c r="H494" s="407"/>
      <c r="I494" s="399"/>
      <c r="J494" s="400"/>
      <c r="K494" s="430">
        <f>M514+M531</f>
        <v>0</v>
      </c>
      <c r="L494" s="431"/>
      <c r="M494" s="237"/>
    </row>
    <row r="495" spans="1:23" s="23" customFormat="1" ht="15" hidden="1" customHeight="1" outlineLevel="1" thickBot="1" x14ac:dyDescent="0.35">
      <c r="B495" s="401" t="s">
        <v>144</v>
      </c>
      <c r="C495" s="402"/>
      <c r="D495" s="402"/>
      <c r="E495" s="403" t="s">
        <v>145</v>
      </c>
      <c r="F495" s="403"/>
      <c r="G495" s="403"/>
      <c r="H495" s="403"/>
      <c r="I495" s="402" t="s">
        <v>146</v>
      </c>
      <c r="J495" s="283"/>
      <c r="K495" s="432"/>
      <c r="L495" s="433"/>
      <c r="M495" s="237"/>
      <c r="N495" s="65" t="s">
        <v>206</v>
      </c>
    </row>
    <row r="496" spans="1:23" s="23" customFormat="1" hidden="1" outlineLevel="1" thickBot="1" x14ac:dyDescent="0.35">
      <c r="B496" s="389"/>
      <c r="C496" s="390"/>
      <c r="D496" s="391"/>
      <c r="E496" s="389"/>
      <c r="F496" s="390"/>
      <c r="G496" s="390"/>
      <c r="H496" s="390"/>
      <c r="I496" s="392"/>
      <c r="J496" s="288"/>
      <c r="K496" s="200"/>
      <c r="L496" s="200"/>
      <c r="M496" s="237"/>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200"/>
      <c r="L497" s="200"/>
      <c r="M497" s="237"/>
    </row>
    <row r="498" spans="2:24" s="28" customFormat="1" ht="55.5" hidden="1" customHeight="1" outlineLevel="1" thickBot="1" x14ac:dyDescent="0.35">
      <c r="B498" s="56" t="s">
        <v>8</v>
      </c>
      <c r="C498" s="418" t="str">
        <f>IF(K494=0,"Dați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244</v>
      </c>
      <c r="H498" s="57" t="s">
        <v>205</v>
      </c>
      <c r="I498" s="57" t="s">
        <v>7</v>
      </c>
      <c r="J498" s="59" t="s">
        <v>157</v>
      </c>
      <c r="K498" s="224" t="s">
        <v>200</v>
      </c>
      <c r="L498" s="225" t="s">
        <v>181</v>
      </c>
      <c r="M498" s="232"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12">
        <f>_xlfn.NUMBERVALUE(IF(J499="da",L499+10,L499))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12">
        <f t="shared" ref="M500:M513" si="73">_xlfn.NUMBERVALUE(IF(J500="da",L500+10,L500))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78"/>
      <c r="K501" s="216">
        <f t="shared" si="72"/>
        <v>0</v>
      </c>
      <c r="L501" s="206">
        <f t="shared" ref="L501:L513" si="74">_xlfn.NUMBERVALUE(IF(OR(H501="nu",H501=""),(K501/2),K501))</f>
        <v>0</v>
      </c>
      <c r="M501" s="212">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78"/>
      <c r="K502" s="216">
        <f t="shared" si="72"/>
        <v>0</v>
      </c>
      <c r="L502" s="206">
        <f t="shared" si="74"/>
        <v>0</v>
      </c>
      <c r="M502" s="212">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78"/>
      <c r="K503" s="216">
        <f t="shared" si="72"/>
        <v>0</v>
      </c>
      <c r="L503" s="206">
        <f t="shared" si="74"/>
        <v>0</v>
      </c>
      <c r="M503" s="212">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78"/>
      <c r="K504" s="216">
        <f t="shared" si="72"/>
        <v>0</v>
      </c>
      <c r="L504" s="206">
        <f t="shared" si="74"/>
        <v>0</v>
      </c>
      <c r="M504" s="212">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78"/>
      <c r="K505" s="216">
        <f t="shared" si="72"/>
        <v>0</v>
      </c>
      <c r="L505" s="206">
        <f t="shared" si="74"/>
        <v>0</v>
      </c>
      <c r="M505" s="212">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78"/>
      <c r="K506" s="216">
        <f t="shared" si="72"/>
        <v>0</v>
      </c>
      <c r="L506" s="206">
        <f t="shared" si="74"/>
        <v>0</v>
      </c>
      <c r="M506" s="212">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78"/>
      <c r="K507" s="216">
        <f t="shared" si="72"/>
        <v>0</v>
      </c>
      <c r="L507" s="206">
        <f t="shared" si="74"/>
        <v>0</v>
      </c>
      <c r="M507" s="212">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78"/>
      <c r="K508" s="216">
        <f t="shared" si="72"/>
        <v>0</v>
      </c>
      <c r="L508" s="206">
        <f t="shared" si="74"/>
        <v>0</v>
      </c>
      <c r="M508" s="212">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78"/>
      <c r="K509" s="216">
        <f t="shared" si="72"/>
        <v>0</v>
      </c>
      <c r="L509" s="206">
        <f t="shared" si="74"/>
        <v>0</v>
      </c>
      <c r="M509" s="212">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78"/>
      <c r="K510" s="216">
        <f t="shared" si="72"/>
        <v>0</v>
      </c>
      <c r="L510" s="206">
        <f t="shared" si="74"/>
        <v>0</v>
      </c>
      <c r="M510" s="212">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78"/>
      <c r="K511" s="216">
        <f t="shared" si="72"/>
        <v>0</v>
      </c>
      <c r="L511" s="206">
        <f t="shared" si="74"/>
        <v>0</v>
      </c>
      <c r="M511" s="212">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78"/>
      <c r="K512" s="216">
        <f t="shared" si="72"/>
        <v>0</v>
      </c>
      <c r="L512" s="206">
        <f t="shared" si="74"/>
        <v>0</v>
      </c>
      <c r="M512" s="212">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78"/>
      <c r="K513" s="219">
        <f t="shared" si="72"/>
        <v>0</v>
      </c>
      <c r="L513" s="206">
        <f t="shared" si="74"/>
        <v>0</v>
      </c>
      <c r="M513" s="212">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33">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244</v>
      </c>
      <c r="H515" s="57" t="s">
        <v>205</v>
      </c>
      <c r="I515" s="57" t="s">
        <v>7</v>
      </c>
      <c r="J515" s="59" t="s">
        <v>157</v>
      </c>
      <c r="K515" s="222" t="s">
        <v>200</v>
      </c>
      <c r="L515" s="223" t="s">
        <v>181</v>
      </c>
      <c r="M515" s="234"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12">
        <f>_xlfn.NUMBERVALUE(IF(J516="da",L516+10,L516))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12">
        <f t="shared" ref="M517:M530" si="77">_xlfn.NUMBERVALUE(IF(J517="da",L517+10,L517))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78"/>
      <c r="K518" s="202">
        <f t="shared" si="76"/>
        <v>0</v>
      </c>
      <c r="L518" s="206">
        <f t="shared" si="75"/>
        <v>0</v>
      </c>
      <c r="M518" s="212">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78"/>
      <c r="K519" s="202">
        <f t="shared" si="76"/>
        <v>0</v>
      </c>
      <c r="L519" s="206">
        <f t="shared" si="75"/>
        <v>0</v>
      </c>
      <c r="M519" s="212">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78"/>
      <c r="K520" s="202">
        <f t="shared" si="76"/>
        <v>0</v>
      </c>
      <c r="L520" s="206">
        <f t="shared" si="75"/>
        <v>0</v>
      </c>
      <c r="M520" s="212">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78"/>
      <c r="K521" s="202">
        <f t="shared" si="76"/>
        <v>0</v>
      </c>
      <c r="L521" s="206">
        <f t="shared" si="75"/>
        <v>0</v>
      </c>
      <c r="M521" s="212">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78"/>
      <c r="K522" s="202">
        <f t="shared" si="76"/>
        <v>0</v>
      </c>
      <c r="L522" s="206">
        <f t="shared" si="75"/>
        <v>0</v>
      </c>
      <c r="M522" s="212">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78"/>
      <c r="K523" s="202">
        <f t="shared" si="76"/>
        <v>0</v>
      </c>
      <c r="L523" s="206">
        <f t="shared" si="75"/>
        <v>0</v>
      </c>
      <c r="M523" s="212">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78"/>
      <c r="K524" s="202">
        <f t="shared" si="76"/>
        <v>0</v>
      </c>
      <c r="L524" s="206">
        <f t="shared" si="75"/>
        <v>0</v>
      </c>
      <c r="M524" s="212">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78"/>
      <c r="K525" s="202">
        <f t="shared" si="76"/>
        <v>0</v>
      </c>
      <c r="L525" s="206">
        <f t="shared" si="75"/>
        <v>0</v>
      </c>
      <c r="M525" s="212">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78"/>
      <c r="K526" s="202">
        <f t="shared" si="76"/>
        <v>0</v>
      </c>
      <c r="L526" s="206">
        <f t="shared" si="75"/>
        <v>0</v>
      </c>
      <c r="M526" s="212">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78"/>
      <c r="K527" s="202">
        <f t="shared" si="76"/>
        <v>0</v>
      </c>
      <c r="L527" s="206">
        <f t="shared" si="75"/>
        <v>0</v>
      </c>
      <c r="M527" s="212">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78"/>
      <c r="K528" s="202">
        <f t="shared" si="76"/>
        <v>0</v>
      </c>
      <c r="L528" s="206">
        <f t="shared" si="75"/>
        <v>0</v>
      </c>
      <c r="M528" s="212">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78"/>
      <c r="K529" s="202">
        <f t="shared" si="76"/>
        <v>0</v>
      </c>
      <c r="L529" s="206">
        <f t="shared" si="75"/>
        <v>0</v>
      </c>
      <c r="M529" s="212">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78"/>
      <c r="K530" s="202">
        <f t="shared" si="76"/>
        <v>0</v>
      </c>
      <c r="L530" s="206">
        <f t="shared" si="75"/>
        <v>0</v>
      </c>
      <c r="M530" s="212">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35">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203"/>
      <c r="L532" s="89"/>
      <c r="M532" s="23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428" t="s">
        <v>182</v>
      </c>
      <c r="L533" s="429"/>
      <c r="M533" s="237"/>
    </row>
    <row r="534" spans="1:24" s="23" customFormat="1" ht="13.8" hidden="1" outlineLevel="1" x14ac:dyDescent="0.3">
      <c r="A534" s="27"/>
      <c r="B534" s="378"/>
      <c r="C534" s="291"/>
      <c r="D534" s="379"/>
      <c r="E534" s="399"/>
      <c r="F534" s="399"/>
      <c r="G534" s="407"/>
      <c r="H534" s="407"/>
      <c r="I534" s="399"/>
      <c r="J534" s="400"/>
      <c r="K534" s="430">
        <f>M554+M571</f>
        <v>0</v>
      </c>
      <c r="L534" s="431"/>
      <c r="M534" s="237"/>
    </row>
    <row r="535" spans="1:24" s="23" customFormat="1" ht="15" hidden="1" outlineLevel="1" thickBot="1" x14ac:dyDescent="0.35">
      <c r="B535" s="401" t="s">
        <v>144</v>
      </c>
      <c r="C535" s="402"/>
      <c r="D535" s="402"/>
      <c r="E535" s="403" t="s">
        <v>145</v>
      </c>
      <c r="F535" s="403"/>
      <c r="G535" s="403"/>
      <c r="H535" s="403"/>
      <c r="I535" s="402" t="s">
        <v>146</v>
      </c>
      <c r="J535" s="283"/>
      <c r="K535" s="432"/>
      <c r="L535" s="433"/>
      <c r="M535" s="237"/>
      <c r="N535" s="65" t="s">
        <v>206</v>
      </c>
    </row>
    <row r="536" spans="1:24" s="23" customFormat="1" hidden="1" outlineLevel="1" thickBot="1" x14ac:dyDescent="0.35">
      <c r="B536" s="389"/>
      <c r="C536" s="390"/>
      <c r="D536" s="391"/>
      <c r="E536" s="389"/>
      <c r="F536" s="390"/>
      <c r="G536" s="390"/>
      <c r="H536" s="390"/>
      <c r="I536" s="392"/>
      <c r="J536" s="288"/>
      <c r="K536" s="200"/>
      <c r="L536" s="200"/>
      <c r="M536" s="237"/>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200"/>
      <c r="L537" s="200"/>
      <c r="M537" s="237"/>
    </row>
    <row r="538" spans="1:24" s="28" customFormat="1" ht="55.5" hidden="1" customHeight="1" outlineLevel="1" thickBot="1" x14ac:dyDescent="0.35">
      <c r="B538" s="56" t="s">
        <v>8</v>
      </c>
      <c r="C538" s="418" t="str">
        <f>IF(K534=0,"Dați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244</v>
      </c>
      <c r="H538" s="57" t="s">
        <v>205</v>
      </c>
      <c r="I538" s="57" t="s">
        <v>7</v>
      </c>
      <c r="J538" s="59" t="s">
        <v>157</v>
      </c>
      <c r="K538" s="224" t="s">
        <v>200</v>
      </c>
      <c r="L538" s="225" t="s">
        <v>181</v>
      </c>
      <c r="M538" s="232"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12">
        <f>_xlfn.NUMBERVALUE(IF(J539="da",L539+10,L539))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12">
        <f t="shared" ref="M540:M553" si="79">_xlfn.NUMBERVALUE(IF(J540="da",L540+10,L540))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78"/>
      <c r="K541" s="216">
        <f t="shared" si="78"/>
        <v>0</v>
      </c>
      <c r="L541" s="206">
        <f t="shared" ref="L541:L553" si="80">_xlfn.NUMBERVALUE(IF(OR(H541="nu",H541=""),(K541/2),K541))</f>
        <v>0</v>
      </c>
      <c r="M541" s="212">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78"/>
      <c r="K542" s="216">
        <f t="shared" si="78"/>
        <v>0</v>
      </c>
      <c r="L542" s="206">
        <f t="shared" si="80"/>
        <v>0</v>
      </c>
      <c r="M542" s="212">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78"/>
      <c r="K543" s="216">
        <f t="shared" si="78"/>
        <v>0</v>
      </c>
      <c r="L543" s="206">
        <f t="shared" si="80"/>
        <v>0</v>
      </c>
      <c r="M543" s="212">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78"/>
      <c r="K544" s="216">
        <f t="shared" si="78"/>
        <v>0</v>
      </c>
      <c r="L544" s="206">
        <f t="shared" si="80"/>
        <v>0</v>
      </c>
      <c r="M544" s="212">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78"/>
      <c r="K545" s="216">
        <f t="shared" si="78"/>
        <v>0</v>
      </c>
      <c r="L545" s="206">
        <f t="shared" si="80"/>
        <v>0</v>
      </c>
      <c r="M545" s="212">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78"/>
      <c r="K546" s="216">
        <f t="shared" si="78"/>
        <v>0</v>
      </c>
      <c r="L546" s="206">
        <f t="shared" si="80"/>
        <v>0</v>
      </c>
      <c r="M546" s="212">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78"/>
      <c r="K547" s="216">
        <f t="shared" si="78"/>
        <v>0</v>
      </c>
      <c r="L547" s="206">
        <f t="shared" si="80"/>
        <v>0</v>
      </c>
      <c r="M547" s="212">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78"/>
      <c r="K548" s="216">
        <f t="shared" si="78"/>
        <v>0</v>
      </c>
      <c r="L548" s="206">
        <f t="shared" si="80"/>
        <v>0</v>
      </c>
      <c r="M548" s="212">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78"/>
      <c r="K549" s="216">
        <f t="shared" si="78"/>
        <v>0</v>
      </c>
      <c r="L549" s="206">
        <f t="shared" si="80"/>
        <v>0</v>
      </c>
      <c r="M549" s="212">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78"/>
      <c r="K550" s="216">
        <f t="shared" si="78"/>
        <v>0</v>
      </c>
      <c r="L550" s="206">
        <f t="shared" si="80"/>
        <v>0</v>
      </c>
      <c r="M550" s="212">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78"/>
      <c r="K551" s="216">
        <f t="shared" si="78"/>
        <v>0</v>
      </c>
      <c r="L551" s="206">
        <f t="shared" si="80"/>
        <v>0</v>
      </c>
      <c r="M551" s="212">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78"/>
      <c r="K552" s="216">
        <f t="shared" si="78"/>
        <v>0</v>
      </c>
      <c r="L552" s="206">
        <f t="shared" si="80"/>
        <v>0</v>
      </c>
      <c r="M552" s="212">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78"/>
      <c r="K553" s="219">
        <f t="shared" si="78"/>
        <v>0</v>
      </c>
      <c r="L553" s="206">
        <f t="shared" si="80"/>
        <v>0</v>
      </c>
      <c r="M553" s="212">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33">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244</v>
      </c>
      <c r="H555" s="57" t="s">
        <v>205</v>
      </c>
      <c r="I555" s="57" t="s">
        <v>7</v>
      </c>
      <c r="J555" s="59" t="s">
        <v>157</v>
      </c>
      <c r="K555" s="222" t="s">
        <v>200</v>
      </c>
      <c r="L555" s="223" t="s">
        <v>181</v>
      </c>
      <c r="M555" s="234"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12">
        <f>_xlfn.NUMBERVALUE(IF(J556="da",L556+10,L556))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12">
        <f t="shared" ref="M557:M570" si="83">_xlfn.NUMBERVALUE(IF(J557="da",L557+10,L557))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78"/>
      <c r="K558" s="202">
        <f t="shared" si="82"/>
        <v>0</v>
      </c>
      <c r="L558" s="206">
        <f t="shared" si="81"/>
        <v>0</v>
      </c>
      <c r="M558" s="212">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78"/>
      <c r="K559" s="202">
        <f t="shared" si="82"/>
        <v>0</v>
      </c>
      <c r="L559" s="206">
        <f t="shared" si="81"/>
        <v>0</v>
      </c>
      <c r="M559" s="212">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78"/>
      <c r="K560" s="202">
        <f t="shared" si="82"/>
        <v>0</v>
      </c>
      <c r="L560" s="206">
        <f t="shared" si="81"/>
        <v>0</v>
      </c>
      <c r="M560" s="212">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78"/>
      <c r="K561" s="202">
        <f t="shared" si="82"/>
        <v>0</v>
      </c>
      <c r="L561" s="206">
        <f t="shared" si="81"/>
        <v>0</v>
      </c>
      <c r="M561" s="212">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78"/>
      <c r="K562" s="202">
        <f t="shared" si="82"/>
        <v>0</v>
      </c>
      <c r="L562" s="206">
        <f t="shared" si="81"/>
        <v>0</v>
      </c>
      <c r="M562" s="212">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78"/>
      <c r="K563" s="202">
        <f t="shared" si="82"/>
        <v>0</v>
      </c>
      <c r="L563" s="206">
        <f t="shared" si="81"/>
        <v>0</v>
      </c>
      <c r="M563" s="212">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78"/>
      <c r="K564" s="202">
        <f t="shared" si="82"/>
        <v>0</v>
      </c>
      <c r="L564" s="206">
        <f t="shared" si="81"/>
        <v>0</v>
      </c>
      <c r="M564" s="212">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78"/>
      <c r="K565" s="202">
        <f t="shared" si="82"/>
        <v>0</v>
      </c>
      <c r="L565" s="206">
        <f t="shared" si="81"/>
        <v>0</v>
      </c>
      <c r="M565" s="212">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78"/>
      <c r="K566" s="202">
        <f t="shared" si="82"/>
        <v>0</v>
      </c>
      <c r="L566" s="206">
        <f t="shared" si="81"/>
        <v>0</v>
      </c>
      <c r="M566" s="212">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78"/>
      <c r="K567" s="202">
        <f t="shared" si="82"/>
        <v>0</v>
      </c>
      <c r="L567" s="206">
        <f t="shared" si="81"/>
        <v>0</v>
      </c>
      <c r="M567" s="212">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78"/>
      <c r="K568" s="202">
        <f t="shared" si="82"/>
        <v>0</v>
      </c>
      <c r="L568" s="206">
        <f t="shared" si="81"/>
        <v>0</v>
      </c>
      <c r="M568" s="212">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78"/>
      <c r="K569" s="202">
        <f t="shared" si="82"/>
        <v>0</v>
      </c>
      <c r="L569" s="206">
        <f t="shared" si="81"/>
        <v>0</v>
      </c>
      <c r="M569" s="212">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78"/>
      <c r="K570" s="202">
        <f t="shared" si="82"/>
        <v>0</v>
      </c>
      <c r="L570" s="206">
        <f t="shared" si="81"/>
        <v>0</v>
      </c>
      <c r="M570" s="212">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35">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203"/>
      <c r="L572" s="89"/>
      <c r="M572" s="23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428" t="s">
        <v>182</v>
      </c>
      <c r="L573" s="429"/>
      <c r="M573" s="237"/>
    </row>
    <row r="574" spans="1:23" s="23" customFormat="1" ht="13.2" hidden="1" customHeight="1" outlineLevel="1" x14ac:dyDescent="0.3">
      <c r="A574" s="27"/>
      <c r="B574" s="378"/>
      <c r="C574" s="291"/>
      <c r="D574" s="379"/>
      <c r="E574" s="399"/>
      <c r="F574" s="399"/>
      <c r="G574" s="407"/>
      <c r="H574" s="407"/>
      <c r="I574" s="399"/>
      <c r="J574" s="400"/>
      <c r="K574" s="430">
        <f>M594+M611</f>
        <v>0</v>
      </c>
      <c r="L574" s="431"/>
      <c r="M574" s="237"/>
    </row>
    <row r="575" spans="1:23" s="23" customFormat="1" ht="15" hidden="1" customHeight="1" outlineLevel="1" thickBot="1" x14ac:dyDescent="0.35">
      <c r="B575" s="401" t="s">
        <v>144</v>
      </c>
      <c r="C575" s="402"/>
      <c r="D575" s="402"/>
      <c r="E575" s="403" t="s">
        <v>145</v>
      </c>
      <c r="F575" s="403"/>
      <c r="G575" s="403"/>
      <c r="H575" s="403"/>
      <c r="I575" s="402" t="s">
        <v>146</v>
      </c>
      <c r="J575" s="283"/>
      <c r="K575" s="432"/>
      <c r="L575" s="433"/>
      <c r="M575" s="237"/>
      <c r="N575" s="65" t="s">
        <v>206</v>
      </c>
    </row>
    <row r="576" spans="1:23" s="23" customFormat="1" hidden="1" outlineLevel="1" thickBot="1" x14ac:dyDescent="0.35">
      <c r="B576" s="389"/>
      <c r="C576" s="390"/>
      <c r="D576" s="391"/>
      <c r="E576" s="389"/>
      <c r="F576" s="390"/>
      <c r="G576" s="390"/>
      <c r="H576" s="390"/>
      <c r="I576" s="392"/>
      <c r="J576" s="288"/>
      <c r="K576" s="200"/>
      <c r="L576" s="200"/>
      <c r="M576" s="237"/>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200"/>
      <c r="L577" s="200"/>
      <c r="M577" s="237"/>
    </row>
    <row r="578" spans="2:24" s="28" customFormat="1" ht="55.5" hidden="1" customHeight="1" outlineLevel="1" thickBot="1" x14ac:dyDescent="0.35">
      <c r="B578" s="56" t="s">
        <v>8</v>
      </c>
      <c r="C578" s="418" t="str">
        <f>IF(K574=0,"Dați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244</v>
      </c>
      <c r="H578" s="57" t="s">
        <v>205</v>
      </c>
      <c r="I578" s="57" t="s">
        <v>7</v>
      </c>
      <c r="J578" s="59" t="s">
        <v>157</v>
      </c>
      <c r="K578" s="224" t="s">
        <v>200</v>
      </c>
      <c r="L578" s="225" t="s">
        <v>181</v>
      </c>
      <c r="M578" s="232"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12">
        <f>_xlfn.NUMBERVALUE(IF(J579="da",L579+10,L579))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12">
        <f t="shared" ref="M580:M593" si="85">_xlfn.NUMBERVALUE(IF(J580="da",L580+10,L580))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78"/>
      <c r="K581" s="216">
        <f t="shared" si="84"/>
        <v>0</v>
      </c>
      <c r="L581" s="206">
        <f t="shared" ref="L581:L593" si="86">_xlfn.NUMBERVALUE(IF(OR(H581="nu",H581=""),(K581/2),K581))</f>
        <v>0</v>
      </c>
      <c r="M581" s="212">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78"/>
      <c r="K582" s="216">
        <f t="shared" si="84"/>
        <v>0</v>
      </c>
      <c r="L582" s="206">
        <f t="shared" si="86"/>
        <v>0</v>
      </c>
      <c r="M582" s="212">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78"/>
      <c r="K583" s="216">
        <f t="shared" si="84"/>
        <v>0</v>
      </c>
      <c r="L583" s="206">
        <f t="shared" si="86"/>
        <v>0</v>
      </c>
      <c r="M583" s="212">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78"/>
      <c r="K584" s="216">
        <f t="shared" si="84"/>
        <v>0</v>
      </c>
      <c r="L584" s="206">
        <f t="shared" si="86"/>
        <v>0</v>
      </c>
      <c r="M584" s="212">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78"/>
      <c r="K585" s="216">
        <f t="shared" si="84"/>
        <v>0</v>
      </c>
      <c r="L585" s="206">
        <f t="shared" si="86"/>
        <v>0</v>
      </c>
      <c r="M585" s="212">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78"/>
      <c r="K586" s="216">
        <f t="shared" si="84"/>
        <v>0</v>
      </c>
      <c r="L586" s="206">
        <f t="shared" si="86"/>
        <v>0</v>
      </c>
      <c r="M586" s="212">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78"/>
      <c r="K587" s="216">
        <f t="shared" si="84"/>
        <v>0</v>
      </c>
      <c r="L587" s="206">
        <f t="shared" si="86"/>
        <v>0</v>
      </c>
      <c r="M587" s="212">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78"/>
      <c r="K588" s="216">
        <f t="shared" si="84"/>
        <v>0</v>
      </c>
      <c r="L588" s="206">
        <f t="shared" si="86"/>
        <v>0</v>
      </c>
      <c r="M588" s="212">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78"/>
      <c r="K589" s="216">
        <f t="shared" si="84"/>
        <v>0</v>
      </c>
      <c r="L589" s="206">
        <f t="shared" si="86"/>
        <v>0</v>
      </c>
      <c r="M589" s="212">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78"/>
      <c r="K590" s="216">
        <f t="shared" si="84"/>
        <v>0</v>
      </c>
      <c r="L590" s="206">
        <f t="shared" si="86"/>
        <v>0</v>
      </c>
      <c r="M590" s="212">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78"/>
      <c r="K591" s="216">
        <f t="shared" si="84"/>
        <v>0</v>
      </c>
      <c r="L591" s="206">
        <f t="shared" si="86"/>
        <v>0</v>
      </c>
      <c r="M591" s="212">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78"/>
      <c r="K592" s="216">
        <f t="shared" si="84"/>
        <v>0</v>
      </c>
      <c r="L592" s="206">
        <f t="shared" si="86"/>
        <v>0</v>
      </c>
      <c r="M592" s="212">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78"/>
      <c r="K593" s="219">
        <f t="shared" si="84"/>
        <v>0</v>
      </c>
      <c r="L593" s="206">
        <f t="shared" si="86"/>
        <v>0</v>
      </c>
      <c r="M593" s="212">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33">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244</v>
      </c>
      <c r="H595" s="57" t="s">
        <v>205</v>
      </c>
      <c r="I595" s="57" t="s">
        <v>7</v>
      </c>
      <c r="J595" s="59" t="s">
        <v>157</v>
      </c>
      <c r="K595" s="222" t="s">
        <v>200</v>
      </c>
      <c r="L595" s="223" t="s">
        <v>181</v>
      </c>
      <c r="M595" s="234"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12">
        <f>_xlfn.NUMBERVALUE(IF(J596="da",L596+10,L596))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12">
        <f t="shared" ref="M597:M610" si="89">_xlfn.NUMBERVALUE(IF(J597="da",L597+10,L597))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78"/>
      <c r="K598" s="202">
        <f t="shared" si="88"/>
        <v>0</v>
      </c>
      <c r="L598" s="206">
        <f t="shared" si="87"/>
        <v>0</v>
      </c>
      <c r="M598" s="212">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78"/>
      <c r="K599" s="202">
        <f t="shared" si="88"/>
        <v>0</v>
      </c>
      <c r="L599" s="206">
        <f t="shared" si="87"/>
        <v>0</v>
      </c>
      <c r="M599" s="212">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78"/>
      <c r="K600" s="202">
        <f t="shared" si="88"/>
        <v>0</v>
      </c>
      <c r="L600" s="206">
        <f t="shared" si="87"/>
        <v>0</v>
      </c>
      <c r="M600" s="212">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78"/>
      <c r="K601" s="202">
        <f t="shared" si="88"/>
        <v>0</v>
      </c>
      <c r="L601" s="206">
        <f t="shared" si="87"/>
        <v>0</v>
      </c>
      <c r="M601" s="212">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78"/>
      <c r="K602" s="202">
        <f t="shared" si="88"/>
        <v>0</v>
      </c>
      <c r="L602" s="206">
        <f t="shared" si="87"/>
        <v>0</v>
      </c>
      <c r="M602" s="212">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78"/>
      <c r="K603" s="202">
        <f t="shared" si="88"/>
        <v>0</v>
      </c>
      <c r="L603" s="206">
        <f t="shared" si="87"/>
        <v>0</v>
      </c>
      <c r="M603" s="212">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78"/>
      <c r="K604" s="202">
        <f t="shared" si="88"/>
        <v>0</v>
      </c>
      <c r="L604" s="206">
        <f t="shared" si="87"/>
        <v>0</v>
      </c>
      <c r="M604" s="212">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78"/>
      <c r="K605" s="202">
        <f t="shared" si="88"/>
        <v>0</v>
      </c>
      <c r="L605" s="206">
        <f t="shared" si="87"/>
        <v>0</v>
      </c>
      <c r="M605" s="212">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78"/>
      <c r="K606" s="202">
        <f t="shared" si="88"/>
        <v>0</v>
      </c>
      <c r="L606" s="206">
        <f t="shared" si="87"/>
        <v>0</v>
      </c>
      <c r="M606" s="212">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78"/>
      <c r="K607" s="202">
        <f t="shared" si="88"/>
        <v>0</v>
      </c>
      <c r="L607" s="206">
        <f t="shared" si="87"/>
        <v>0</v>
      </c>
      <c r="M607" s="212">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78"/>
      <c r="K608" s="202">
        <f t="shared" si="88"/>
        <v>0</v>
      </c>
      <c r="L608" s="206">
        <f t="shared" si="87"/>
        <v>0</v>
      </c>
      <c r="M608" s="212">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78"/>
      <c r="K609" s="202">
        <f t="shared" si="88"/>
        <v>0</v>
      </c>
      <c r="L609" s="206">
        <f t="shared" si="87"/>
        <v>0</v>
      </c>
      <c r="M609" s="212">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78"/>
      <c r="K610" s="202">
        <f t="shared" si="88"/>
        <v>0</v>
      </c>
      <c r="L610" s="206">
        <f t="shared" si="87"/>
        <v>0</v>
      </c>
      <c r="M610" s="212">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35">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203"/>
      <c r="L612" s="89"/>
      <c r="M612" s="23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428" t="s">
        <v>182</v>
      </c>
      <c r="L613" s="429"/>
      <c r="M613" s="237"/>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431"/>
      <c r="M614" s="237"/>
    </row>
    <row r="615" spans="1:24" s="23" customFormat="1" ht="15" hidden="1" outlineLevel="1" thickBot="1" x14ac:dyDescent="0.35">
      <c r="B615" s="401" t="s">
        <v>144</v>
      </c>
      <c r="C615" s="402"/>
      <c r="D615" s="402"/>
      <c r="E615" s="403" t="s">
        <v>145</v>
      </c>
      <c r="F615" s="403"/>
      <c r="G615" s="403"/>
      <c r="H615" s="403"/>
      <c r="I615" s="402" t="s">
        <v>146</v>
      </c>
      <c r="J615" s="283"/>
      <c r="K615" s="432"/>
      <c r="L615" s="433"/>
      <c r="M615" s="237"/>
      <c r="N615" s="65" t="s">
        <v>206</v>
      </c>
    </row>
    <row r="616" spans="1:24" s="23" customFormat="1" hidden="1" outlineLevel="1" thickBot="1" x14ac:dyDescent="0.35">
      <c r="B616" s="389"/>
      <c r="C616" s="390"/>
      <c r="D616" s="391"/>
      <c r="E616" s="389"/>
      <c r="F616" s="390"/>
      <c r="G616" s="390"/>
      <c r="H616" s="390"/>
      <c r="I616" s="392"/>
      <c r="J616" s="288"/>
      <c r="K616" s="200"/>
      <c r="L616" s="200"/>
      <c r="M616" s="237"/>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200"/>
      <c r="L617" s="200"/>
      <c r="M617" s="237"/>
    </row>
    <row r="618" spans="1:24" s="28" customFormat="1" ht="55.5" hidden="1" customHeight="1" outlineLevel="1" thickBot="1" x14ac:dyDescent="0.35">
      <c r="B618" s="56" t="s">
        <v>8</v>
      </c>
      <c r="C618" s="418" t="str">
        <f>IF(K614=0,"Dați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244</v>
      </c>
      <c r="H618" s="57" t="s">
        <v>205</v>
      </c>
      <c r="I618" s="57" t="s">
        <v>7</v>
      </c>
      <c r="J618" s="59" t="s">
        <v>157</v>
      </c>
      <c r="K618" s="224" t="s">
        <v>200</v>
      </c>
      <c r="L618" s="225" t="s">
        <v>181</v>
      </c>
      <c r="M618" s="232"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12">
        <f>_xlfn.NUMBERVALUE(IF(J619="da",L619+10,L619))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12">
        <f t="shared" ref="M620:M633" si="91">_xlfn.NUMBERVALUE(IF(J620="da",L620+10,L620))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78"/>
      <c r="K621" s="216">
        <f t="shared" si="90"/>
        <v>0</v>
      </c>
      <c r="L621" s="206">
        <f t="shared" ref="L621:L633" si="92">_xlfn.NUMBERVALUE(IF(OR(H621="nu",H621=""),(K621/2),K621))</f>
        <v>0</v>
      </c>
      <c r="M621" s="212">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78"/>
      <c r="K622" s="216">
        <f t="shared" si="90"/>
        <v>0</v>
      </c>
      <c r="L622" s="206">
        <f t="shared" si="92"/>
        <v>0</v>
      </c>
      <c r="M622" s="212">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78"/>
      <c r="K623" s="216">
        <f t="shared" si="90"/>
        <v>0</v>
      </c>
      <c r="L623" s="206">
        <f t="shared" si="92"/>
        <v>0</v>
      </c>
      <c r="M623" s="212">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78"/>
      <c r="K624" s="216">
        <f t="shared" si="90"/>
        <v>0</v>
      </c>
      <c r="L624" s="206">
        <f t="shared" si="92"/>
        <v>0</v>
      </c>
      <c r="M624" s="212">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78"/>
      <c r="K625" s="216">
        <f t="shared" si="90"/>
        <v>0</v>
      </c>
      <c r="L625" s="206">
        <f t="shared" si="92"/>
        <v>0</v>
      </c>
      <c r="M625" s="212">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78"/>
      <c r="K626" s="216">
        <f t="shared" si="90"/>
        <v>0</v>
      </c>
      <c r="L626" s="206">
        <f t="shared" si="92"/>
        <v>0</v>
      </c>
      <c r="M626" s="212">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78"/>
      <c r="K627" s="216">
        <f t="shared" si="90"/>
        <v>0</v>
      </c>
      <c r="L627" s="206">
        <f t="shared" si="92"/>
        <v>0</v>
      </c>
      <c r="M627" s="212">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78"/>
      <c r="K628" s="216">
        <f t="shared" si="90"/>
        <v>0</v>
      </c>
      <c r="L628" s="206">
        <f t="shared" si="92"/>
        <v>0</v>
      </c>
      <c r="M628" s="212">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78"/>
      <c r="K629" s="216">
        <f t="shared" si="90"/>
        <v>0</v>
      </c>
      <c r="L629" s="206">
        <f t="shared" si="92"/>
        <v>0</v>
      </c>
      <c r="M629" s="212">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78"/>
      <c r="K630" s="216">
        <f t="shared" si="90"/>
        <v>0</v>
      </c>
      <c r="L630" s="206">
        <f t="shared" si="92"/>
        <v>0</v>
      </c>
      <c r="M630" s="212">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78"/>
      <c r="K631" s="216">
        <f t="shared" si="90"/>
        <v>0</v>
      </c>
      <c r="L631" s="206">
        <f t="shared" si="92"/>
        <v>0</v>
      </c>
      <c r="M631" s="212">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78"/>
      <c r="K632" s="216">
        <f t="shared" si="90"/>
        <v>0</v>
      </c>
      <c r="L632" s="206">
        <f t="shared" si="92"/>
        <v>0</v>
      </c>
      <c r="M632" s="212">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78"/>
      <c r="K633" s="219">
        <f t="shared" si="90"/>
        <v>0</v>
      </c>
      <c r="L633" s="206">
        <f t="shared" si="92"/>
        <v>0</v>
      </c>
      <c r="M633" s="212">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33">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244</v>
      </c>
      <c r="H635" s="57" t="s">
        <v>205</v>
      </c>
      <c r="I635" s="57" t="s">
        <v>7</v>
      </c>
      <c r="J635" s="59" t="s">
        <v>157</v>
      </c>
      <c r="K635" s="222" t="s">
        <v>200</v>
      </c>
      <c r="L635" s="223" t="s">
        <v>181</v>
      </c>
      <c r="M635" s="234"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12">
        <f>_xlfn.NUMBERVALUE(IF(J636="da",L636+10,L636))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12">
        <f t="shared" ref="M637:M650" si="95">_xlfn.NUMBERVALUE(IF(J637="da",L637+10,L637))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78"/>
      <c r="K638" s="202">
        <f t="shared" si="94"/>
        <v>0</v>
      </c>
      <c r="L638" s="206">
        <f t="shared" si="93"/>
        <v>0</v>
      </c>
      <c r="M638" s="212">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78"/>
      <c r="K639" s="202">
        <f t="shared" si="94"/>
        <v>0</v>
      </c>
      <c r="L639" s="206">
        <f t="shared" si="93"/>
        <v>0</v>
      </c>
      <c r="M639" s="212">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78"/>
      <c r="K640" s="202">
        <f t="shared" si="94"/>
        <v>0</v>
      </c>
      <c r="L640" s="206">
        <f t="shared" si="93"/>
        <v>0</v>
      </c>
      <c r="M640" s="212">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78"/>
      <c r="K641" s="202">
        <f t="shared" si="94"/>
        <v>0</v>
      </c>
      <c r="L641" s="206">
        <f t="shared" si="93"/>
        <v>0</v>
      </c>
      <c r="M641" s="212">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78"/>
      <c r="K642" s="202">
        <f t="shared" si="94"/>
        <v>0</v>
      </c>
      <c r="L642" s="206">
        <f t="shared" si="93"/>
        <v>0</v>
      </c>
      <c r="M642" s="212">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78"/>
      <c r="K643" s="202">
        <f t="shared" si="94"/>
        <v>0</v>
      </c>
      <c r="L643" s="206">
        <f t="shared" si="93"/>
        <v>0</v>
      </c>
      <c r="M643" s="212">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78"/>
      <c r="K644" s="202">
        <f t="shared" si="94"/>
        <v>0</v>
      </c>
      <c r="L644" s="206">
        <f t="shared" si="93"/>
        <v>0</v>
      </c>
      <c r="M644" s="212">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78"/>
      <c r="K645" s="202">
        <f t="shared" si="94"/>
        <v>0</v>
      </c>
      <c r="L645" s="206">
        <f t="shared" si="93"/>
        <v>0</v>
      </c>
      <c r="M645" s="212">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78"/>
      <c r="K646" s="202">
        <f t="shared" si="94"/>
        <v>0</v>
      </c>
      <c r="L646" s="206">
        <f t="shared" si="93"/>
        <v>0</v>
      </c>
      <c r="M646" s="212">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78"/>
      <c r="K647" s="202">
        <f t="shared" si="94"/>
        <v>0</v>
      </c>
      <c r="L647" s="206">
        <f t="shared" si="93"/>
        <v>0</v>
      </c>
      <c r="M647" s="212">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78"/>
      <c r="K648" s="202">
        <f t="shared" si="94"/>
        <v>0</v>
      </c>
      <c r="L648" s="206">
        <f t="shared" si="93"/>
        <v>0</v>
      </c>
      <c r="M648" s="212">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78"/>
      <c r="K649" s="202">
        <f t="shared" si="94"/>
        <v>0</v>
      </c>
      <c r="L649" s="206">
        <f t="shared" si="93"/>
        <v>0</v>
      </c>
      <c r="M649" s="212">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78"/>
      <c r="K650" s="202">
        <f t="shared" si="94"/>
        <v>0</v>
      </c>
      <c r="L650" s="206">
        <f t="shared" si="93"/>
        <v>0</v>
      </c>
      <c r="M650" s="212">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35">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203"/>
      <c r="L652" s="89"/>
      <c r="M652" s="23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428" t="s">
        <v>182</v>
      </c>
      <c r="L653" s="429"/>
      <c r="M653" s="237"/>
    </row>
    <row r="654" spans="1:23" s="23" customFormat="1" ht="13.2" hidden="1" customHeight="1" outlineLevel="1" x14ac:dyDescent="0.3">
      <c r="A654" s="27"/>
      <c r="B654" s="378"/>
      <c r="C654" s="291"/>
      <c r="D654" s="379"/>
      <c r="E654" s="399"/>
      <c r="F654" s="399"/>
      <c r="G654" s="407"/>
      <c r="H654" s="407"/>
      <c r="I654" s="399"/>
      <c r="J654" s="400"/>
      <c r="K654" s="430">
        <f>M674+M691</f>
        <v>0</v>
      </c>
      <c r="L654" s="431"/>
      <c r="M654" s="237"/>
    </row>
    <row r="655" spans="1:23" s="23" customFormat="1" ht="15" hidden="1" customHeight="1" outlineLevel="1" thickBot="1" x14ac:dyDescent="0.35">
      <c r="B655" s="401" t="s">
        <v>144</v>
      </c>
      <c r="C655" s="402"/>
      <c r="D655" s="402"/>
      <c r="E655" s="403" t="s">
        <v>145</v>
      </c>
      <c r="F655" s="403"/>
      <c r="G655" s="403"/>
      <c r="H655" s="403"/>
      <c r="I655" s="402" t="s">
        <v>146</v>
      </c>
      <c r="J655" s="283"/>
      <c r="K655" s="432"/>
      <c r="L655" s="433"/>
      <c r="M655" s="237"/>
      <c r="N655" s="65" t="s">
        <v>206</v>
      </c>
    </row>
    <row r="656" spans="1:23" s="23" customFormat="1" hidden="1" outlineLevel="1" thickBot="1" x14ac:dyDescent="0.35">
      <c r="B656" s="389"/>
      <c r="C656" s="390"/>
      <c r="D656" s="391"/>
      <c r="E656" s="389"/>
      <c r="F656" s="390"/>
      <c r="G656" s="390"/>
      <c r="H656" s="390"/>
      <c r="I656" s="392"/>
      <c r="J656" s="288"/>
      <c r="K656" s="200"/>
      <c r="L656" s="200"/>
      <c r="M656" s="237"/>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200"/>
      <c r="L657" s="200"/>
      <c r="M657" s="237"/>
    </row>
    <row r="658" spans="2:24" s="28" customFormat="1" ht="55.5" hidden="1" customHeight="1" outlineLevel="1" thickBot="1" x14ac:dyDescent="0.35">
      <c r="B658" s="56" t="s">
        <v>8</v>
      </c>
      <c r="C658" s="418" t="str">
        <f>IF(K654=0,"Dați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244</v>
      </c>
      <c r="H658" s="57" t="s">
        <v>205</v>
      </c>
      <c r="I658" s="57" t="s">
        <v>7</v>
      </c>
      <c r="J658" s="59" t="s">
        <v>157</v>
      </c>
      <c r="K658" s="224" t="s">
        <v>200</v>
      </c>
      <c r="L658" s="225" t="s">
        <v>181</v>
      </c>
      <c r="M658" s="232"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12">
        <f>_xlfn.NUMBERVALUE(IF(J659="da",L659+10,L659))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12">
        <f t="shared" ref="M660:M673" si="97">_xlfn.NUMBERVALUE(IF(J660="da",L660+10,L660))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78"/>
      <c r="K661" s="216">
        <f t="shared" si="96"/>
        <v>0</v>
      </c>
      <c r="L661" s="206">
        <f t="shared" ref="L661:L673" si="98">_xlfn.NUMBERVALUE(IF(OR(H661="nu",H661=""),(K661/2),K661))</f>
        <v>0</v>
      </c>
      <c r="M661" s="212">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78"/>
      <c r="K662" s="216">
        <f t="shared" si="96"/>
        <v>0</v>
      </c>
      <c r="L662" s="206">
        <f t="shared" si="98"/>
        <v>0</v>
      </c>
      <c r="M662" s="212">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78"/>
      <c r="K663" s="216">
        <f t="shared" si="96"/>
        <v>0</v>
      </c>
      <c r="L663" s="206">
        <f t="shared" si="98"/>
        <v>0</v>
      </c>
      <c r="M663" s="212">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78"/>
      <c r="K664" s="216">
        <f t="shared" si="96"/>
        <v>0</v>
      </c>
      <c r="L664" s="206">
        <f t="shared" si="98"/>
        <v>0</v>
      </c>
      <c r="M664" s="212">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78"/>
      <c r="K665" s="216">
        <f t="shared" si="96"/>
        <v>0</v>
      </c>
      <c r="L665" s="206">
        <f t="shared" si="98"/>
        <v>0</v>
      </c>
      <c r="M665" s="212">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78"/>
      <c r="K666" s="216">
        <f t="shared" si="96"/>
        <v>0</v>
      </c>
      <c r="L666" s="206">
        <f t="shared" si="98"/>
        <v>0</v>
      </c>
      <c r="M666" s="212">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78"/>
      <c r="K667" s="216">
        <f t="shared" si="96"/>
        <v>0</v>
      </c>
      <c r="L667" s="206">
        <f t="shared" si="98"/>
        <v>0</v>
      </c>
      <c r="M667" s="212">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78"/>
      <c r="K668" s="216">
        <f t="shared" si="96"/>
        <v>0</v>
      </c>
      <c r="L668" s="206">
        <f t="shared" si="98"/>
        <v>0</v>
      </c>
      <c r="M668" s="212">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78"/>
      <c r="K669" s="216">
        <f t="shared" si="96"/>
        <v>0</v>
      </c>
      <c r="L669" s="206">
        <f t="shared" si="98"/>
        <v>0</v>
      </c>
      <c r="M669" s="212">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78"/>
      <c r="K670" s="216">
        <f t="shared" si="96"/>
        <v>0</v>
      </c>
      <c r="L670" s="206">
        <f t="shared" si="98"/>
        <v>0</v>
      </c>
      <c r="M670" s="212">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78"/>
      <c r="K671" s="216">
        <f t="shared" si="96"/>
        <v>0</v>
      </c>
      <c r="L671" s="206">
        <f t="shared" si="98"/>
        <v>0</v>
      </c>
      <c r="M671" s="212">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78"/>
      <c r="K672" s="216">
        <f t="shared" si="96"/>
        <v>0</v>
      </c>
      <c r="L672" s="206">
        <f t="shared" si="98"/>
        <v>0</v>
      </c>
      <c r="M672" s="212">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78"/>
      <c r="K673" s="219">
        <f t="shared" si="96"/>
        <v>0</v>
      </c>
      <c r="L673" s="206">
        <f t="shared" si="98"/>
        <v>0</v>
      </c>
      <c r="M673" s="212">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33">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244</v>
      </c>
      <c r="H675" s="57" t="s">
        <v>205</v>
      </c>
      <c r="I675" s="57" t="s">
        <v>7</v>
      </c>
      <c r="J675" s="59" t="s">
        <v>157</v>
      </c>
      <c r="K675" s="222" t="s">
        <v>200</v>
      </c>
      <c r="L675" s="223" t="s">
        <v>181</v>
      </c>
      <c r="M675" s="234"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12">
        <f>_xlfn.NUMBERVALUE(IF(J676="da",L676+10,L676))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12">
        <f t="shared" ref="M677:M690" si="101">_xlfn.NUMBERVALUE(IF(J677="da",L677+10,L677))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22"/>
      <c r="K678" s="202">
        <f t="shared" si="100"/>
        <v>0</v>
      </c>
      <c r="L678" s="206">
        <f t="shared" si="99"/>
        <v>0</v>
      </c>
      <c r="M678" s="212">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22"/>
      <c r="K679" s="202">
        <f t="shared" si="100"/>
        <v>0</v>
      </c>
      <c r="L679" s="206">
        <f t="shared" si="99"/>
        <v>0</v>
      </c>
      <c r="M679" s="212">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22"/>
      <c r="K680" s="202">
        <f t="shared" si="100"/>
        <v>0</v>
      </c>
      <c r="L680" s="206">
        <f t="shared" si="99"/>
        <v>0</v>
      </c>
      <c r="M680" s="212">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22"/>
      <c r="K681" s="202">
        <f t="shared" si="100"/>
        <v>0</v>
      </c>
      <c r="L681" s="206">
        <f t="shared" si="99"/>
        <v>0</v>
      </c>
      <c r="M681" s="212">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22"/>
      <c r="K682" s="202">
        <f t="shared" si="100"/>
        <v>0</v>
      </c>
      <c r="L682" s="206">
        <f t="shared" si="99"/>
        <v>0</v>
      </c>
      <c r="M682" s="212">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22"/>
      <c r="K683" s="202">
        <f t="shared" si="100"/>
        <v>0</v>
      </c>
      <c r="L683" s="206">
        <f t="shared" si="99"/>
        <v>0</v>
      </c>
      <c r="M683" s="212">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22"/>
      <c r="K684" s="202">
        <f t="shared" si="100"/>
        <v>0</v>
      </c>
      <c r="L684" s="206">
        <f t="shared" si="99"/>
        <v>0</v>
      </c>
      <c r="M684" s="212">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22"/>
      <c r="K685" s="202">
        <f t="shared" si="100"/>
        <v>0</v>
      </c>
      <c r="L685" s="206">
        <f t="shared" si="99"/>
        <v>0</v>
      </c>
      <c r="M685" s="212">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22"/>
      <c r="K686" s="202">
        <f t="shared" si="100"/>
        <v>0</v>
      </c>
      <c r="L686" s="206">
        <f t="shared" si="99"/>
        <v>0</v>
      </c>
      <c r="M686" s="212">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22"/>
      <c r="K687" s="202">
        <f t="shared" si="100"/>
        <v>0</v>
      </c>
      <c r="L687" s="206">
        <f t="shared" si="99"/>
        <v>0</v>
      </c>
      <c r="M687" s="212">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22"/>
      <c r="K688" s="202">
        <f t="shared" si="100"/>
        <v>0</v>
      </c>
      <c r="L688" s="206">
        <f t="shared" si="99"/>
        <v>0</v>
      </c>
      <c r="M688" s="212">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22"/>
      <c r="K689" s="202">
        <f t="shared" si="100"/>
        <v>0</v>
      </c>
      <c r="L689" s="206">
        <f t="shared" si="99"/>
        <v>0</v>
      </c>
      <c r="M689" s="212">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22"/>
      <c r="K690" s="202">
        <f t="shared" si="100"/>
        <v>0</v>
      </c>
      <c r="L690" s="206">
        <f t="shared" si="99"/>
        <v>0</v>
      </c>
      <c r="M690" s="212">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35">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203"/>
      <c r="L692" s="89"/>
      <c r="M692" s="23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428" t="s">
        <v>182</v>
      </c>
      <c r="L693" s="429"/>
      <c r="M693" s="237"/>
    </row>
    <row r="694" spans="1:24" s="23" customFormat="1" ht="13.8" hidden="1" outlineLevel="1" x14ac:dyDescent="0.3">
      <c r="A694" s="27"/>
      <c r="B694" s="378"/>
      <c r="C694" s="291"/>
      <c r="D694" s="379"/>
      <c r="E694" s="399"/>
      <c r="F694" s="399"/>
      <c r="G694" s="407"/>
      <c r="H694" s="407"/>
      <c r="I694" s="399"/>
      <c r="J694" s="400"/>
      <c r="K694" s="430">
        <f>M714+M731</f>
        <v>0</v>
      </c>
      <c r="L694" s="431"/>
      <c r="M694" s="237"/>
    </row>
    <row r="695" spans="1:24" s="23" customFormat="1" ht="15" hidden="1" outlineLevel="1" thickBot="1" x14ac:dyDescent="0.35">
      <c r="B695" s="401" t="s">
        <v>144</v>
      </c>
      <c r="C695" s="402"/>
      <c r="D695" s="402"/>
      <c r="E695" s="403" t="s">
        <v>145</v>
      </c>
      <c r="F695" s="403"/>
      <c r="G695" s="403"/>
      <c r="H695" s="403"/>
      <c r="I695" s="402" t="s">
        <v>146</v>
      </c>
      <c r="J695" s="283"/>
      <c r="K695" s="432"/>
      <c r="L695" s="433"/>
      <c r="M695" s="237"/>
      <c r="N695" s="65" t="s">
        <v>206</v>
      </c>
    </row>
    <row r="696" spans="1:24" s="23" customFormat="1" hidden="1" outlineLevel="1" thickBot="1" x14ac:dyDescent="0.35">
      <c r="B696" s="389"/>
      <c r="C696" s="390"/>
      <c r="D696" s="391"/>
      <c r="E696" s="389"/>
      <c r="F696" s="390"/>
      <c r="G696" s="390"/>
      <c r="H696" s="390"/>
      <c r="I696" s="392"/>
      <c r="J696" s="288"/>
      <c r="K696" s="200"/>
      <c r="L696" s="200"/>
      <c r="M696" s="237"/>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200"/>
      <c r="L697" s="200"/>
      <c r="M697" s="237"/>
    </row>
    <row r="698" spans="1:24" s="28" customFormat="1" ht="55.5" hidden="1" customHeight="1" outlineLevel="1" thickBot="1" x14ac:dyDescent="0.35">
      <c r="B698" s="56" t="s">
        <v>8</v>
      </c>
      <c r="C698" s="418" t="str">
        <f>IF(K694=0,"Dați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244</v>
      </c>
      <c r="H698" s="57" t="s">
        <v>205</v>
      </c>
      <c r="I698" s="57" t="s">
        <v>7</v>
      </c>
      <c r="J698" s="59" t="s">
        <v>157</v>
      </c>
      <c r="K698" s="224" t="s">
        <v>200</v>
      </c>
      <c r="L698" s="225" t="s">
        <v>181</v>
      </c>
      <c r="M698" s="232"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12">
        <f>_xlfn.NUMBERVALUE(IF(J699="da",L699+10,L699))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12">
        <f t="shared" ref="M700:M713" si="103">_xlfn.NUMBERVALUE(IF(J700="da",L700+10,L700))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12">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12">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12">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12">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12">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12">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12">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12">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12">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12">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12">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12">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12">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33">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244</v>
      </c>
      <c r="H715" s="57" t="s">
        <v>205</v>
      </c>
      <c r="I715" s="57" t="s">
        <v>7</v>
      </c>
      <c r="J715" s="59" t="s">
        <v>157</v>
      </c>
      <c r="K715" s="222" t="s">
        <v>200</v>
      </c>
      <c r="L715" s="223" t="s">
        <v>181</v>
      </c>
      <c r="M715" s="234"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129</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12">
        <f>_xlfn.NUMBERVALUE(IF(J716="da",L716+10,L716))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12">
        <f t="shared" ref="M717:M730" si="107">_xlfn.NUMBERVALUE(IF(J717="da",L717+10,L717))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12">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12">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12">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12">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12">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12">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12">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12">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12">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12">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12">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12">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12">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35">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203"/>
      <c r="L732" s="89"/>
      <c r="M732" s="23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428" t="s">
        <v>182</v>
      </c>
      <c r="L733" s="429"/>
      <c r="M733" s="237"/>
    </row>
    <row r="734" spans="1:23" s="23" customFormat="1" ht="13.2" hidden="1" customHeight="1" outlineLevel="1" x14ac:dyDescent="0.3">
      <c r="A734" s="27"/>
      <c r="B734" s="378"/>
      <c r="C734" s="291"/>
      <c r="D734" s="379"/>
      <c r="E734" s="399"/>
      <c r="F734" s="399"/>
      <c r="G734" s="407"/>
      <c r="H734" s="407"/>
      <c r="I734" s="399"/>
      <c r="J734" s="400"/>
      <c r="K734" s="430">
        <f>M754+M771</f>
        <v>0</v>
      </c>
      <c r="L734" s="431"/>
      <c r="M734" s="237"/>
    </row>
    <row r="735" spans="1:23" s="23" customFormat="1" ht="15" hidden="1" customHeight="1" outlineLevel="1" thickBot="1" x14ac:dyDescent="0.35">
      <c r="B735" s="401" t="s">
        <v>144</v>
      </c>
      <c r="C735" s="402"/>
      <c r="D735" s="402"/>
      <c r="E735" s="403" t="s">
        <v>145</v>
      </c>
      <c r="F735" s="403"/>
      <c r="G735" s="403"/>
      <c r="H735" s="403"/>
      <c r="I735" s="402" t="s">
        <v>146</v>
      </c>
      <c r="J735" s="283"/>
      <c r="K735" s="432"/>
      <c r="L735" s="433"/>
      <c r="M735" s="237"/>
      <c r="N735" s="65" t="s">
        <v>206</v>
      </c>
    </row>
    <row r="736" spans="1:23" s="23" customFormat="1" hidden="1" outlineLevel="1" thickBot="1" x14ac:dyDescent="0.35">
      <c r="B736" s="389"/>
      <c r="C736" s="390"/>
      <c r="D736" s="391"/>
      <c r="E736" s="389"/>
      <c r="F736" s="390"/>
      <c r="G736" s="390"/>
      <c r="H736" s="390"/>
      <c r="I736" s="392"/>
      <c r="J736" s="288"/>
      <c r="K736" s="200"/>
      <c r="L736" s="200"/>
      <c r="M736" s="237"/>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200"/>
      <c r="L737" s="200"/>
      <c r="M737" s="237"/>
    </row>
    <row r="738" spans="2:24" s="28" customFormat="1" ht="55.5" hidden="1" customHeight="1" outlineLevel="1" thickBot="1" x14ac:dyDescent="0.35">
      <c r="B738" s="56" t="s">
        <v>8</v>
      </c>
      <c r="C738" s="418" t="str">
        <f>IF(K734=0,"Dați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244</v>
      </c>
      <c r="H738" s="57" t="s">
        <v>205</v>
      </c>
      <c r="I738" s="57" t="s">
        <v>7</v>
      </c>
      <c r="J738" s="59" t="s">
        <v>157</v>
      </c>
      <c r="K738" s="224" t="s">
        <v>200</v>
      </c>
      <c r="L738" s="225" t="s">
        <v>181</v>
      </c>
      <c r="M738" s="232"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12">
        <f>_xlfn.NUMBERVALUE(IF(J739="da",L739+10,L739))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12">
        <f t="shared" ref="M740:M753" si="109">_xlfn.NUMBERVALUE(IF(J740="da",L740+10,L740))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12">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12">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12">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12">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12">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12">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12">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12">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12">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12">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12">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12">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12">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33">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244</v>
      </c>
      <c r="H755" s="57" t="s">
        <v>205</v>
      </c>
      <c r="I755" s="57" t="s">
        <v>7</v>
      </c>
      <c r="J755" s="59" t="s">
        <v>157</v>
      </c>
      <c r="K755" s="222" t="s">
        <v>200</v>
      </c>
      <c r="L755" s="223" t="s">
        <v>181</v>
      </c>
      <c r="M755" s="234"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12">
        <f>_xlfn.NUMBERVALUE(IF(J756="da",L756+10,L756))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12">
        <f t="shared" ref="M757:M770" si="113">_xlfn.NUMBERVALUE(IF(J757="da",L757+10,L757))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12">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12">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12">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12">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12">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12">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12">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12">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12">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12">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12">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12">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12">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35">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203"/>
      <c r="L772" s="89"/>
      <c r="M772" s="23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428" t="s">
        <v>182</v>
      </c>
      <c r="L773" s="429"/>
      <c r="M773" s="237"/>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237"/>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237"/>
      <c r="N775" s="102" t="s">
        <v>206</v>
      </c>
    </row>
    <row r="776" spans="1:24" s="23" customFormat="1" hidden="1" outlineLevel="1" thickBot="1" x14ac:dyDescent="0.35">
      <c r="B776" s="389"/>
      <c r="C776" s="390"/>
      <c r="D776" s="391"/>
      <c r="E776" s="389"/>
      <c r="F776" s="390"/>
      <c r="G776" s="390"/>
      <c r="H776" s="390"/>
      <c r="I776" s="392"/>
      <c r="J776" s="288"/>
      <c r="K776" s="200"/>
      <c r="L776" s="200"/>
      <c r="M776" s="237"/>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200"/>
      <c r="L777" s="200"/>
      <c r="M777" s="237"/>
    </row>
    <row r="778" spans="1:24" s="28" customFormat="1" ht="55.5" hidden="1" customHeight="1" outlineLevel="1" thickBot="1" x14ac:dyDescent="0.35">
      <c r="B778" s="56" t="s">
        <v>8</v>
      </c>
      <c r="C778" s="418" t="str">
        <f>IF(K774=0,"Dați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244</v>
      </c>
      <c r="H778" s="57" t="s">
        <v>205</v>
      </c>
      <c r="I778" s="57" t="s">
        <v>7</v>
      </c>
      <c r="J778" s="59" t="s">
        <v>157</v>
      </c>
      <c r="K778" s="224" t="s">
        <v>200</v>
      </c>
      <c r="L778" s="225" t="s">
        <v>181</v>
      </c>
      <c r="M778" s="232"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12">
        <f>_xlfn.NUMBERVALUE(IF(J779="da",L779+10,L779))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12">
        <f t="shared" ref="M780:M793" si="115">_xlfn.NUMBERVALUE(IF(J780="da",L780+10,L780))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12">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12">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12">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12">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12">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12">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12">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12">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12">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12">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12">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12">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12">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33">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244</v>
      </c>
      <c r="H795" s="57" t="s">
        <v>205</v>
      </c>
      <c r="I795" s="57" t="s">
        <v>7</v>
      </c>
      <c r="J795" s="59" t="s">
        <v>157</v>
      </c>
      <c r="K795" s="222" t="s">
        <v>200</v>
      </c>
      <c r="L795" s="223" t="s">
        <v>181</v>
      </c>
      <c r="M795" s="234"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12">
        <f>_xlfn.NUMBERVALUE(IF(J796="da",L796+10,L796))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12">
        <f t="shared" ref="M797:M810" si="119">_xlfn.NUMBERVALUE(IF(J797="da",L797+10,L797))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12">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12">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12">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12">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12">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12">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12">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12">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12">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12">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12">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12">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12">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35">
        <f>SUMIF(M796:M810,"&lt;&gt;#DIV/0!")</f>
        <v>0</v>
      </c>
      <c r="N811" s="386"/>
      <c r="O811" s="387"/>
      <c r="P811" s="387"/>
      <c r="Q811" s="387"/>
      <c r="R811" s="388"/>
      <c r="S811" s="83"/>
      <c r="T811" s="83"/>
      <c r="U811" s="83"/>
      <c r="V811" s="83"/>
      <c r="W811" s="83"/>
    </row>
    <row r="812" spans="1:23" collapsed="1" x14ac:dyDescent="0.3"/>
    <row r="813" spans="1:23" ht="14.7" customHeight="1" x14ac:dyDescent="0.3"/>
    <row r="814" spans="1:23" ht="15" customHeight="1" x14ac:dyDescent="0.3">
      <c r="N814" s="65" t="s">
        <v>206</v>
      </c>
    </row>
  </sheetData>
  <sheetProtection algorithmName="SHA-512" hashValue="wWT5SkHCGi0J4fCzjgANfPVkAyzTeN+VxxmJl5asqXc7wsr2aLEhomBHm5MJxc6CNz/kRplPq7nHDKIYMVGFkg==" saltValue="0WwccXkLXs4H+gbC0Yw1Gg==" spinCount="100000" sheet="1" formatCells="0" formatColumns="0" formatRows="0"/>
  <protectedRanges>
    <protectedRange sqref="G6:I9" name="Range3"/>
    <protectedRange sqref="T2:U11" name="Range1_7_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G2:J4 C12:D17 A10:H10 A12:B50 J5:J6 H6:H9 C52:D57 A52:B605 C58:C73 H196:J210 E196:G206 E52:J91 E211:J211 E611:J611 D3 C93:D97 E93:J131 C133:D137 E133:J171 C173:D177 E173:J195 C213:D217 E213:J251 C253:D257 E253:J291 C293:D297 E293:J331 C333:D337 E333:J371 C373:D377 E373:J411 C413:D417 E413:J451 C453:D457 E453:J491 C493:D497 E493:J531 C533:D537 E533:J571 C573:D577 E573:J596 C613:D617 E613:J651 C653:D657 E653:J691 C693:D697 E693:J731 C733:D737 E733:J771 C773:D777 E773:J811 A2:C9 F2:F9 D2:E2 D4:E9 E12:J50 C98:C113 C138:C153 C178:C193 C218:C233 C258:C273 C298:C313 C338:C353 C378:C393 C418:C433 C458:C473 C498:C513 C538:C553 C578:C593 C618:C633 C658:C673 C698:C713 C738:C753 C778:C793 C18:C33" name="Range1"/>
    <protectedRange sqref="C92:J92" name="Range1_1"/>
    <protectedRange sqref="C132:J132" name="Range1_2"/>
    <protectedRange sqref="C172:J172" name="Range1_3"/>
    <protectedRange sqref="C212:J212" name="Range1_4"/>
    <protectedRange sqref="C252:J252" name="Range1_5"/>
    <protectedRange sqref="C292:J292" name="Range1_6"/>
    <protectedRange sqref="C332:J332" name="Range1_7"/>
    <protectedRange sqref="C372:J372" name="Range1_8"/>
    <protectedRange sqref="C412:J412" name="Range1_9"/>
    <protectedRange sqref="C452:J452" name="Range1_10"/>
    <protectedRange sqref="C492:J492" name="Range1_11"/>
    <protectedRange sqref="C532:J532" name="Range1_12"/>
    <protectedRange sqref="C572:J572" name="Range1_13"/>
    <protectedRange sqref="C612:J612" name="Range1_14"/>
    <protectedRange sqref="C652:J652" name="Range1_15"/>
    <protectedRange sqref="C692:J692" name="Range1_16"/>
    <protectedRange sqref="C732:J732" name="Range1_17"/>
    <protectedRange sqref="C772:J772" name="Range1_18"/>
    <protectedRange sqref="H11" name="Range1_2_1"/>
  </protectedRanges>
  <customSheetViews>
    <customSheetView guid="{8EDA503C-1DAB-48B4-86A4-75A9B452B71B}" showGridLines="0" fitToPage="1" hiddenRows="1">
      <selection activeCell="U19" sqref="U19"/>
      <pageMargins left="0.19685039370078741" right="7.874015748031496E-2" top="0" bottom="0" header="0" footer="0"/>
      <printOptions horizontalCentered="1" verticalCentered="1"/>
      <pageSetup paperSize="9" scale="83" fitToHeight="0" orientation="portrait" r:id="rId1"/>
    </customSheetView>
  </customSheetViews>
  <mergeCells count="790">
    <mergeCell ref="K3:L3"/>
    <mergeCell ref="A2:D2"/>
    <mergeCell ref="T13:U15"/>
    <mergeCell ref="J8:L9"/>
    <mergeCell ref="K13:L13"/>
    <mergeCell ref="K14:L15"/>
    <mergeCell ref="N9:O9"/>
    <mergeCell ref="N10:O10"/>
    <mergeCell ref="N11:O11"/>
    <mergeCell ref="A7:C7"/>
    <mergeCell ref="A8:C8"/>
    <mergeCell ref="A9:C9"/>
    <mergeCell ref="A6:C6"/>
    <mergeCell ref="A5:C5"/>
    <mergeCell ref="P9:Q9"/>
    <mergeCell ref="E5:G5"/>
    <mergeCell ref="E6:G6"/>
    <mergeCell ref="E7:G7"/>
    <mergeCell ref="E8:G8"/>
    <mergeCell ref="E9:G9"/>
    <mergeCell ref="H5:I5"/>
    <mergeCell ref="M13:O15"/>
    <mergeCell ref="D3:H3"/>
    <mergeCell ref="T1:U1"/>
    <mergeCell ref="E736:H736"/>
    <mergeCell ref="E695:H695"/>
    <mergeCell ref="I736:J736"/>
    <mergeCell ref="M1:R1"/>
    <mergeCell ref="P8:Q8"/>
    <mergeCell ref="P7:Q7"/>
    <mergeCell ref="P6:Q6"/>
    <mergeCell ref="P5:Q5"/>
    <mergeCell ref="P4:Q4"/>
    <mergeCell ref="P3:Q3"/>
    <mergeCell ref="P2:Q2"/>
    <mergeCell ref="N4:O4"/>
    <mergeCell ref="N5:O5"/>
    <mergeCell ref="N6:O6"/>
    <mergeCell ref="N7:O7"/>
    <mergeCell ref="N8:O8"/>
    <mergeCell ref="N2:O2"/>
    <mergeCell ref="N3:O3"/>
    <mergeCell ref="J5:L5"/>
    <mergeCell ref="J6:L6"/>
    <mergeCell ref="J7:L7"/>
    <mergeCell ref="K53:L53"/>
    <mergeCell ref="K1:L1"/>
    <mergeCell ref="K54:L55"/>
    <mergeCell ref="K773:L773"/>
    <mergeCell ref="K414:L415"/>
    <mergeCell ref="K453:L453"/>
    <mergeCell ref="K454:L455"/>
    <mergeCell ref="K493:L493"/>
    <mergeCell ref="K494:L495"/>
    <mergeCell ref="K533:L533"/>
    <mergeCell ref="K534:L535"/>
    <mergeCell ref="K573:L573"/>
    <mergeCell ref="K574:L575"/>
    <mergeCell ref="K693:L693"/>
    <mergeCell ref="K694:L695"/>
    <mergeCell ref="K733:L733"/>
    <mergeCell ref="K93:L93"/>
    <mergeCell ref="K94:L95"/>
    <mergeCell ref="K133:L133"/>
    <mergeCell ref="K173:L173"/>
    <mergeCell ref="K174:L175"/>
    <mergeCell ref="I96:L96"/>
    <mergeCell ref="I134:J134"/>
    <mergeCell ref="K134:L135"/>
    <mergeCell ref="K213:L213"/>
    <mergeCell ref="K214:L215"/>
    <mergeCell ref="K613:L613"/>
    <mergeCell ref="K614:L615"/>
    <mergeCell ref="K653:L653"/>
    <mergeCell ref="K654:L655"/>
    <mergeCell ref="E274:J274"/>
    <mergeCell ref="E297:J297"/>
    <mergeCell ref="E314:J314"/>
    <mergeCell ref="E575:H575"/>
    <mergeCell ref="I333:J333"/>
    <mergeCell ref="I373:J373"/>
    <mergeCell ref="I374:J374"/>
    <mergeCell ref="G373:H373"/>
    <mergeCell ref="E336:H336"/>
    <mergeCell ref="I336:J336"/>
    <mergeCell ref="G533:H533"/>
    <mergeCell ref="I534:J534"/>
    <mergeCell ref="I334:J334"/>
    <mergeCell ref="I335:J335"/>
    <mergeCell ref="E335:H335"/>
    <mergeCell ref="E354:J354"/>
    <mergeCell ref="E415:H415"/>
    <mergeCell ref="I415:J415"/>
    <mergeCell ref="E394:J394"/>
    <mergeCell ref="I573:J573"/>
    <mergeCell ref="E573:F573"/>
    <mergeCell ref="G573:H573"/>
    <mergeCell ref="E574:F574"/>
    <mergeCell ref="G574:H574"/>
    <mergeCell ref="E536:H536"/>
    <mergeCell ref="E455:H455"/>
    <mergeCell ref="I455:J455"/>
    <mergeCell ref="E375:H375"/>
    <mergeCell ref="I375:J375"/>
    <mergeCell ref="E534:F534"/>
    <mergeCell ref="G534:H534"/>
    <mergeCell ref="E496:H496"/>
    <mergeCell ref="I496:J496"/>
    <mergeCell ref="E495:H495"/>
    <mergeCell ref="I495:J495"/>
    <mergeCell ref="E417:J417"/>
    <mergeCell ref="E434:J434"/>
    <mergeCell ref="E457:J457"/>
    <mergeCell ref="E453:F453"/>
    <mergeCell ref="G453:H453"/>
    <mergeCell ref="I453:J453"/>
    <mergeCell ref="E454:F454"/>
    <mergeCell ref="G454:H454"/>
    <mergeCell ref="I454:J454"/>
    <mergeCell ref="E373:F373"/>
    <mergeCell ref="E374:F374"/>
    <mergeCell ref="C504:D504"/>
    <mergeCell ref="C505:D505"/>
    <mergeCell ref="C506:D506"/>
    <mergeCell ref="G334:H334"/>
    <mergeCell ref="E54:F54"/>
    <mergeCell ref="G54:H54"/>
    <mergeCell ref="I54:J54"/>
    <mergeCell ref="G374:H374"/>
    <mergeCell ref="E333:F333"/>
    <mergeCell ref="G333:H333"/>
    <mergeCell ref="E337:J337"/>
    <mergeCell ref="I216:J216"/>
    <mergeCell ref="E293:F293"/>
    <mergeCell ref="G293:H293"/>
    <mergeCell ref="I293:J293"/>
    <mergeCell ref="E74:J74"/>
    <mergeCell ref="E137:J137"/>
    <mergeCell ref="G214:H214"/>
    <mergeCell ref="E217:J217"/>
    <mergeCell ref="E177:J177"/>
    <mergeCell ref="I173:J173"/>
    <mergeCell ref="E173:F173"/>
    <mergeCell ref="E216:H216"/>
    <mergeCell ref="E96:H96"/>
    <mergeCell ref="E97:J97"/>
    <mergeCell ref="E95:H95"/>
    <mergeCell ref="I95:J95"/>
    <mergeCell ref="E154:J154"/>
    <mergeCell ref="E213:F213"/>
    <mergeCell ref="G213:H213"/>
    <mergeCell ref="I94:J94"/>
    <mergeCell ref="K253:L253"/>
    <mergeCell ref="K254:L255"/>
    <mergeCell ref="E234:J234"/>
    <mergeCell ref="E257:J257"/>
    <mergeCell ref="E175:H175"/>
    <mergeCell ref="E174:F174"/>
    <mergeCell ref="I255:J255"/>
    <mergeCell ref="G253:H253"/>
    <mergeCell ref="I254:J254"/>
    <mergeCell ref="I253:J253"/>
    <mergeCell ref="I256:J256"/>
    <mergeCell ref="C252:J252"/>
    <mergeCell ref="E176:H176"/>
    <mergeCell ref="C233:D233"/>
    <mergeCell ref="C188:D188"/>
    <mergeCell ref="C223:D223"/>
    <mergeCell ref="C218:D218"/>
    <mergeCell ref="C219:D219"/>
    <mergeCell ref="C220:D220"/>
    <mergeCell ref="C221:D221"/>
    <mergeCell ref="C222:D222"/>
    <mergeCell ref="B216:D216"/>
    <mergeCell ref="I175:J175"/>
    <mergeCell ref="I215:J215"/>
    <mergeCell ref="C189:D189"/>
    <mergeCell ref="C190:D190"/>
    <mergeCell ref="E697:J697"/>
    <mergeCell ref="G613:H613"/>
    <mergeCell ref="I575:J575"/>
    <mergeCell ref="E34:J34"/>
    <mergeCell ref="E133:F133"/>
    <mergeCell ref="G133:H133"/>
    <mergeCell ref="I133:J133"/>
    <mergeCell ref="E134:F134"/>
    <mergeCell ref="G134:H134"/>
    <mergeCell ref="G174:H174"/>
    <mergeCell ref="I213:J213"/>
    <mergeCell ref="I214:J214"/>
    <mergeCell ref="I174:J174"/>
    <mergeCell ref="I53:J53"/>
    <mergeCell ref="G53:H53"/>
    <mergeCell ref="E194:J194"/>
    <mergeCell ref="E55:H55"/>
    <mergeCell ref="I55:J55"/>
    <mergeCell ref="E56:H56"/>
    <mergeCell ref="I56:J56"/>
    <mergeCell ref="E57:J57"/>
    <mergeCell ref="E53:F53"/>
    <mergeCell ref="G693:H693"/>
    <mergeCell ref="E654:F654"/>
    <mergeCell ref="I535:J535"/>
    <mergeCell ref="I536:J536"/>
    <mergeCell ref="E576:H576"/>
    <mergeCell ref="I576:J576"/>
    <mergeCell ref="E615:H615"/>
    <mergeCell ref="E616:H616"/>
    <mergeCell ref="I616:J616"/>
    <mergeCell ref="E594:J594"/>
    <mergeCell ref="I574:J574"/>
    <mergeCell ref="C652:J652"/>
    <mergeCell ref="C692:J692"/>
    <mergeCell ref="C583:D583"/>
    <mergeCell ref="C584:D584"/>
    <mergeCell ref="C585:D585"/>
    <mergeCell ref="E577:J577"/>
    <mergeCell ref="C582:D582"/>
    <mergeCell ref="B613:D613"/>
    <mergeCell ref="C586:D586"/>
    <mergeCell ref="C587:D587"/>
    <mergeCell ref="C588:D588"/>
    <mergeCell ref="C589:D589"/>
    <mergeCell ref="C578:D578"/>
    <mergeCell ref="E794:J794"/>
    <mergeCell ref="K293:L293"/>
    <mergeCell ref="K294:L295"/>
    <mergeCell ref="K333:L333"/>
    <mergeCell ref="K334:L335"/>
    <mergeCell ref="K373:L373"/>
    <mergeCell ref="K374:L375"/>
    <mergeCell ref="K413:L413"/>
    <mergeCell ref="K774:L775"/>
    <mergeCell ref="K734:L735"/>
    <mergeCell ref="E474:J474"/>
    <mergeCell ref="E497:J497"/>
    <mergeCell ref="E514:J514"/>
    <mergeCell ref="E537:J537"/>
    <mergeCell ref="E554:J554"/>
    <mergeCell ref="E777:J777"/>
    <mergeCell ref="E694:F694"/>
    <mergeCell ref="I693:J693"/>
    <mergeCell ref="I613:J613"/>
    <mergeCell ref="G694:H694"/>
    <mergeCell ref="I694:J694"/>
    <mergeCell ref="I614:J614"/>
    <mergeCell ref="E613:F613"/>
    <mergeCell ref="E734:F734"/>
    <mergeCell ref="E456:H456"/>
    <mergeCell ref="I456:J456"/>
    <mergeCell ref="C431:D431"/>
    <mergeCell ref="C432:D432"/>
    <mergeCell ref="C433:D433"/>
    <mergeCell ref="C458:D458"/>
    <mergeCell ref="C459:D459"/>
    <mergeCell ref="C460:D460"/>
    <mergeCell ref="C461:D461"/>
    <mergeCell ref="B453:D453"/>
    <mergeCell ref="B454:D454"/>
    <mergeCell ref="B456:D456"/>
    <mergeCell ref="C270:D270"/>
    <mergeCell ref="I294:J294"/>
    <mergeCell ref="C303:D303"/>
    <mergeCell ref="C304:D304"/>
    <mergeCell ref="C300:D300"/>
    <mergeCell ref="C301:D301"/>
    <mergeCell ref="B296:D296"/>
    <mergeCell ref="E296:H296"/>
    <mergeCell ref="E295:H295"/>
    <mergeCell ref="G294:H294"/>
    <mergeCell ref="B295:D295"/>
    <mergeCell ref="I295:J295"/>
    <mergeCell ref="I296:J296"/>
    <mergeCell ref="E294:F294"/>
    <mergeCell ref="E693:F693"/>
    <mergeCell ref="C273:D273"/>
    <mergeCell ref="C298:D298"/>
    <mergeCell ref="E254:F254"/>
    <mergeCell ref="B294:D294"/>
    <mergeCell ref="C268:D268"/>
    <mergeCell ref="C269:D269"/>
    <mergeCell ref="C313:D313"/>
    <mergeCell ref="C350:D350"/>
    <mergeCell ref="C271:D271"/>
    <mergeCell ref="B293:D293"/>
    <mergeCell ref="C258:D258"/>
    <mergeCell ref="E334:F334"/>
    <mergeCell ref="C344:D344"/>
    <mergeCell ref="C345:D345"/>
    <mergeCell ref="C346:D346"/>
    <mergeCell ref="C347:D347"/>
    <mergeCell ref="C348:D348"/>
    <mergeCell ref="C349:D349"/>
    <mergeCell ref="C310:D310"/>
    <mergeCell ref="C311:D311"/>
    <mergeCell ref="E255:H255"/>
    <mergeCell ref="B255:D255"/>
    <mergeCell ref="C259:D259"/>
    <mergeCell ref="C672:D672"/>
    <mergeCell ref="I735:J735"/>
    <mergeCell ref="E617:J617"/>
    <mergeCell ref="E634:J634"/>
    <mergeCell ref="E656:H656"/>
    <mergeCell ref="I656:J656"/>
    <mergeCell ref="I734:J734"/>
    <mergeCell ref="C658:D658"/>
    <mergeCell ref="C712:D712"/>
    <mergeCell ref="C699:D699"/>
    <mergeCell ref="C700:D700"/>
    <mergeCell ref="E714:J714"/>
    <mergeCell ref="E674:J674"/>
    <mergeCell ref="E653:F653"/>
    <mergeCell ref="G653:H653"/>
    <mergeCell ref="I653:J653"/>
    <mergeCell ref="C632:D632"/>
    <mergeCell ref="C633:D633"/>
    <mergeCell ref="C665:D665"/>
    <mergeCell ref="B653:D653"/>
    <mergeCell ref="I733:J733"/>
    <mergeCell ref="I695:J695"/>
    <mergeCell ref="E696:H696"/>
    <mergeCell ref="I696:J696"/>
    <mergeCell ref="C625:D625"/>
    <mergeCell ref="C547:D547"/>
    <mergeCell ref="C580:D580"/>
    <mergeCell ref="C513:D513"/>
    <mergeCell ref="B534:D534"/>
    <mergeCell ref="B533:D533"/>
    <mergeCell ref="B575:D575"/>
    <mergeCell ref="C541:D541"/>
    <mergeCell ref="C543:D543"/>
    <mergeCell ref="C544:D544"/>
    <mergeCell ref="C430:D430"/>
    <mergeCell ref="C546:D546"/>
    <mergeCell ref="B735:D735"/>
    <mergeCell ref="C750:D750"/>
    <mergeCell ref="C751:D751"/>
    <mergeCell ref="C738:D738"/>
    <mergeCell ref="C739:D739"/>
    <mergeCell ref="B734:D734"/>
    <mergeCell ref="C749:D749"/>
    <mergeCell ref="C740:D740"/>
    <mergeCell ref="C741:D741"/>
    <mergeCell ref="C742:D742"/>
    <mergeCell ref="C743:D743"/>
    <mergeCell ref="C744:D744"/>
    <mergeCell ref="C746:D746"/>
    <mergeCell ref="C747:D747"/>
    <mergeCell ref="C748:D748"/>
    <mergeCell ref="C745:D745"/>
    <mergeCell ref="B736:D736"/>
    <mergeCell ref="C553:D553"/>
    <mergeCell ref="C538:D538"/>
    <mergeCell ref="B733:D733"/>
    <mergeCell ref="C631:D631"/>
    <mergeCell ref="C618:D618"/>
    <mergeCell ref="C462:D462"/>
    <mergeCell ref="B455:D455"/>
    <mergeCell ref="B94:D94"/>
    <mergeCell ref="E94:F94"/>
    <mergeCell ref="G94:H94"/>
    <mergeCell ref="C659:D659"/>
    <mergeCell ref="B374:D374"/>
    <mergeCell ref="B375:D375"/>
    <mergeCell ref="C302:D302"/>
    <mergeCell ref="C299:D299"/>
    <mergeCell ref="C305:D305"/>
    <mergeCell ref="C306:D306"/>
    <mergeCell ref="C307:D307"/>
    <mergeCell ref="C308:D308"/>
    <mergeCell ref="B336:D336"/>
    <mergeCell ref="C338:D338"/>
    <mergeCell ref="C339:D339"/>
    <mergeCell ref="C340:D340"/>
    <mergeCell ref="C341:D341"/>
    <mergeCell ref="C342:D342"/>
    <mergeCell ref="C343:D343"/>
    <mergeCell ref="C309:D309"/>
    <mergeCell ref="B335:D335"/>
    <mergeCell ref="C353:D353"/>
    <mergeCell ref="C63:D63"/>
    <mergeCell ref="C58:D58"/>
    <mergeCell ref="C59:D59"/>
    <mergeCell ref="C186:D186"/>
    <mergeCell ref="G173:H173"/>
    <mergeCell ref="I176:J176"/>
    <mergeCell ref="C183:D183"/>
    <mergeCell ref="C184:D184"/>
    <mergeCell ref="C185:D185"/>
    <mergeCell ref="C65:D65"/>
    <mergeCell ref="C60:D60"/>
    <mergeCell ref="C61:D61"/>
    <mergeCell ref="C62:D62"/>
    <mergeCell ref="C72:D72"/>
    <mergeCell ref="I136:J136"/>
    <mergeCell ref="B93:D93"/>
    <mergeCell ref="E93:F93"/>
    <mergeCell ref="G93:H93"/>
    <mergeCell ref="C92:J92"/>
    <mergeCell ref="C132:J132"/>
    <mergeCell ref="I93:J93"/>
    <mergeCell ref="B95:D95"/>
    <mergeCell ref="C138:D138"/>
    <mergeCell ref="C139:D139"/>
    <mergeCell ref="N275:R291"/>
    <mergeCell ref="P10:Q10"/>
    <mergeCell ref="P11:Q11"/>
    <mergeCell ref="N18:R18"/>
    <mergeCell ref="N58:R58"/>
    <mergeCell ref="N98:R98"/>
    <mergeCell ref="N138:R138"/>
    <mergeCell ref="N178:R178"/>
    <mergeCell ref="N218:R218"/>
    <mergeCell ref="N258:R258"/>
    <mergeCell ref="N35:R51"/>
    <mergeCell ref="N195:R211"/>
    <mergeCell ref="N75:R91"/>
    <mergeCell ref="N115:R131"/>
    <mergeCell ref="N155:R171"/>
    <mergeCell ref="N235:R251"/>
    <mergeCell ref="P13:P15"/>
    <mergeCell ref="C22:D22"/>
    <mergeCell ref="C23:D23"/>
    <mergeCell ref="C24:D24"/>
    <mergeCell ref="C25:D25"/>
    <mergeCell ref="C272:D272"/>
    <mergeCell ref="C29:D29"/>
    <mergeCell ref="C30:D30"/>
    <mergeCell ref="C31:D31"/>
    <mergeCell ref="C32:D32"/>
    <mergeCell ref="C33:D33"/>
    <mergeCell ref="C28:D28"/>
    <mergeCell ref="C26:D26"/>
    <mergeCell ref="C27:D27"/>
    <mergeCell ref="B56:D56"/>
    <mergeCell ref="B54:D54"/>
    <mergeCell ref="C64:D64"/>
    <mergeCell ref="C67:D67"/>
    <mergeCell ref="C265:D265"/>
    <mergeCell ref="C266:D266"/>
    <mergeCell ref="C267:D267"/>
    <mergeCell ref="C261:D261"/>
    <mergeCell ref="C262:D262"/>
    <mergeCell ref="C263:D263"/>
    <mergeCell ref="C264:D264"/>
    <mergeCell ref="E737:J737"/>
    <mergeCell ref="C68:D68"/>
    <mergeCell ref="C105:D105"/>
    <mergeCell ref="B133:D133"/>
    <mergeCell ref="B134:D134"/>
    <mergeCell ref="C192:D192"/>
    <mergeCell ref="C193:D193"/>
    <mergeCell ref="C191:D191"/>
    <mergeCell ref="B213:D213"/>
    <mergeCell ref="E215:H215"/>
    <mergeCell ref="B256:D256"/>
    <mergeCell ref="E256:H256"/>
    <mergeCell ref="B254:D254"/>
    <mergeCell ref="B253:D253"/>
    <mergeCell ref="E253:F253"/>
    <mergeCell ref="G254:H254"/>
    <mergeCell ref="C626:D626"/>
    <mergeCell ref="C627:D627"/>
    <mergeCell ref="B614:D614"/>
    <mergeCell ref="C593:D593"/>
    <mergeCell ref="B616:D616"/>
    <mergeCell ref="C628:D628"/>
    <mergeCell ref="C539:D539"/>
    <mergeCell ref="C540:D540"/>
    <mergeCell ref="C778:D778"/>
    <mergeCell ref="C666:D666"/>
    <mergeCell ref="E657:J657"/>
    <mergeCell ref="C670:D670"/>
    <mergeCell ref="E776:H776"/>
    <mergeCell ref="I776:J776"/>
    <mergeCell ref="E773:F773"/>
    <mergeCell ref="G773:H773"/>
    <mergeCell ref="I773:J773"/>
    <mergeCell ref="E774:F774"/>
    <mergeCell ref="G774:H774"/>
    <mergeCell ref="I774:J774"/>
    <mergeCell ref="I775:J775"/>
    <mergeCell ref="E775:H775"/>
    <mergeCell ref="B775:D775"/>
    <mergeCell ref="B776:D776"/>
    <mergeCell ref="G734:H734"/>
    <mergeCell ref="E735:H735"/>
    <mergeCell ref="E733:F733"/>
    <mergeCell ref="G733:H733"/>
    <mergeCell ref="C698:D698"/>
    <mergeCell ref="C706:D706"/>
    <mergeCell ref="B695:D695"/>
    <mergeCell ref="C669:D669"/>
    <mergeCell ref="E754:J754"/>
    <mergeCell ref="B694:D694"/>
    <mergeCell ref="I654:J654"/>
    <mergeCell ref="B655:D655"/>
    <mergeCell ref="E655:H655"/>
    <mergeCell ref="I655:J655"/>
    <mergeCell ref="C69:D69"/>
    <mergeCell ref="C70:D70"/>
    <mergeCell ref="C71:D71"/>
    <mergeCell ref="C660:D660"/>
    <mergeCell ref="C661:D661"/>
    <mergeCell ref="C662:D662"/>
    <mergeCell ref="C663:D663"/>
    <mergeCell ref="C549:D549"/>
    <mergeCell ref="C542:D542"/>
    <mergeCell ref="C752:D752"/>
    <mergeCell ref="C753:D753"/>
    <mergeCell ref="C711:D711"/>
    <mergeCell ref="C713:D713"/>
    <mergeCell ref="C551:D551"/>
    <mergeCell ref="C552:D552"/>
    <mergeCell ref="E535:H535"/>
    <mergeCell ref="C548:D548"/>
    <mergeCell ref="B535:D535"/>
    <mergeCell ref="C793:D793"/>
    <mergeCell ref="C785:D785"/>
    <mergeCell ref="C786:D786"/>
    <mergeCell ref="C787:D787"/>
    <mergeCell ref="C788:D788"/>
    <mergeCell ref="C790:D790"/>
    <mergeCell ref="C789:D789"/>
    <mergeCell ref="C671:D671"/>
    <mergeCell ref="C667:D667"/>
    <mergeCell ref="C668:D668"/>
    <mergeCell ref="B773:D773"/>
    <mergeCell ref="B774:D774"/>
    <mergeCell ref="C702:D702"/>
    <mergeCell ref="C703:D703"/>
    <mergeCell ref="C704:D704"/>
    <mergeCell ref="C705:D705"/>
    <mergeCell ref="C783:D783"/>
    <mergeCell ref="C784:D784"/>
    <mergeCell ref="C791:D791"/>
    <mergeCell ref="C792:D792"/>
    <mergeCell ref="C780:D780"/>
    <mergeCell ref="C781:D781"/>
    <mergeCell ref="C782:D782"/>
    <mergeCell ref="C779:D779"/>
    <mergeCell ref="C498:D498"/>
    <mergeCell ref="C499:D499"/>
    <mergeCell ref="B496:D496"/>
    <mergeCell ref="C707:D707"/>
    <mergeCell ref="C708:D708"/>
    <mergeCell ref="C709:D709"/>
    <mergeCell ref="C710:D710"/>
    <mergeCell ref="C503:D503"/>
    <mergeCell ref="E533:F533"/>
    <mergeCell ref="C673:D673"/>
    <mergeCell ref="C550:D550"/>
    <mergeCell ref="C629:D629"/>
    <mergeCell ref="B536:D536"/>
    <mergeCell ref="C545:D545"/>
    <mergeCell ref="E614:F614"/>
    <mergeCell ref="C619:D619"/>
    <mergeCell ref="C620:D620"/>
    <mergeCell ref="C621:D621"/>
    <mergeCell ref="C512:D512"/>
    <mergeCell ref="C592:D592"/>
    <mergeCell ref="C701:D701"/>
    <mergeCell ref="C664:D664"/>
    <mergeCell ref="B573:D573"/>
    <mergeCell ref="B574:D574"/>
    <mergeCell ref="I615:J615"/>
    <mergeCell ref="C500:D500"/>
    <mergeCell ref="C508:D508"/>
    <mergeCell ref="C509:D509"/>
    <mergeCell ref="C622:D622"/>
    <mergeCell ref="B615:D615"/>
    <mergeCell ref="C630:D630"/>
    <mergeCell ref="B654:D654"/>
    <mergeCell ref="B696:D696"/>
    <mergeCell ref="C579:D579"/>
    <mergeCell ref="B576:D576"/>
    <mergeCell ref="C510:D510"/>
    <mergeCell ref="C511:D511"/>
    <mergeCell ref="C507:D507"/>
    <mergeCell ref="I533:J533"/>
    <mergeCell ref="G654:H654"/>
    <mergeCell ref="G614:H614"/>
    <mergeCell ref="C591:D591"/>
    <mergeCell ref="B656:D656"/>
    <mergeCell ref="B693:D693"/>
    <mergeCell ref="C590:D590"/>
    <mergeCell ref="C581:D581"/>
    <mergeCell ref="C623:D623"/>
    <mergeCell ref="C624:D624"/>
    <mergeCell ref="C463:D463"/>
    <mergeCell ref="C464:D464"/>
    <mergeCell ref="C465:D465"/>
    <mergeCell ref="C466:D466"/>
    <mergeCell ref="C467:D467"/>
    <mergeCell ref="C468:D468"/>
    <mergeCell ref="C469:D469"/>
    <mergeCell ref="C470:D470"/>
    <mergeCell ref="C471:D471"/>
    <mergeCell ref="B493:D493"/>
    <mergeCell ref="E493:F493"/>
    <mergeCell ref="G493:H493"/>
    <mergeCell ref="I493:J493"/>
    <mergeCell ref="C472:D472"/>
    <mergeCell ref="C473:D473"/>
    <mergeCell ref="B494:D494"/>
    <mergeCell ref="E494:F494"/>
    <mergeCell ref="G494:H494"/>
    <mergeCell ref="I494:J494"/>
    <mergeCell ref="B495:D495"/>
    <mergeCell ref="C501:D501"/>
    <mergeCell ref="C502:D502"/>
    <mergeCell ref="C429:D429"/>
    <mergeCell ref="B413:D413"/>
    <mergeCell ref="E413:F413"/>
    <mergeCell ref="G413:H413"/>
    <mergeCell ref="I413:J413"/>
    <mergeCell ref="C427:D427"/>
    <mergeCell ref="C428:D428"/>
    <mergeCell ref="C420:D420"/>
    <mergeCell ref="C421:D421"/>
    <mergeCell ref="C422:D422"/>
    <mergeCell ref="C423:D423"/>
    <mergeCell ref="C424:D424"/>
    <mergeCell ref="C425:D425"/>
    <mergeCell ref="C426:D426"/>
    <mergeCell ref="E416:H416"/>
    <mergeCell ref="I416:J416"/>
    <mergeCell ref="E414:F414"/>
    <mergeCell ref="G414:H414"/>
    <mergeCell ref="C418:D418"/>
    <mergeCell ref="C419:D419"/>
    <mergeCell ref="B416:D416"/>
    <mergeCell ref="B414:D414"/>
    <mergeCell ref="B415:D415"/>
    <mergeCell ref="C393:D393"/>
    <mergeCell ref="B376:D376"/>
    <mergeCell ref="E376:H376"/>
    <mergeCell ref="I376:J376"/>
    <mergeCell ref="C382:D382"/>
    <mergeCell ref="C383:D383"/>
    <mergeCell ref="C384:D384"/>
    <mergeCell ref="C385:D385"/>
    <mergeCell ref="C378:D378"/>
    <mergeCell ref="E377:J377"/>
    <mergeCell ref="C381:D381"/>
    <mergeCell ref="C379:D379"/>
    <mergeCell ref="C380:D380"/>
    <mergeCell ref="C391:D391"/>
    <mergeCell ref="C392:D392"/>
    <mergeCell ref="I414:J414"/>
    <mergeCell ref="C260:D260"/>
    <mergeCell ref="C224:D224"/>
    <mergeCell ref="C225:D225"/>
    <mergeCell ref="C226:D226"/>
    <mergeCell ref="C227:D227"/>
    <mergeCell ref="C228:D228"/>
    <mergeCell ref="C229:D229"/>
    <mergeCell ref="C230:D230"/>
    <mergeCell ref="C231:D231"/>
    <mergeCell ref="C232:D232"/>
    <mergeCell ref="B215:D215"/>
    <mergeCell ref="C212:J212"/>
    <mergeCell ref="C101:D101"/>
    <mergeCell ref="C102:D102"/>
    <mergeCell ref="C103:D103"/>
    <mergeCell ref="B96:D96"/>
    <mergeCell ref="C104:D104"/>
    <mergeCell ref="C99:D99"/>
    <mergeCell ref="C100:D100"/>
    <mergeCell ref="E114:J114"/>
    <mergeCell ref="B214:D214"/>
    <mergeCell ref="E214:F214"/>
    <mergeCell ref="C187:D187"/>
    <mergeCell ref="C182:D182"/>
    <mergeCell ref="C147:D147"/>
    <mergeCell ref="C146:D146"/>
    <mergeCell ref="C150:D150"/>
    <mergeCell ref="C151:D151"/>
    <mergeCell ref="C148:D148"/>
    <mergeCell ref="C149:D149"/>
    <mergeCell ref="C98:D98"/>
    <mergeCell ref="C106:D106"/>
    <mergeCell ref="C107:D107"/>
    <mergeCell ref="C153:D153"/>
    <mergeCell ref="C140:D140"/>
    <mergeCell ref="C152:D152"/>
    <mergeCell ref="B173:D173"/>
    <mergeCell ref="C178:D178"/>
    <mergeCell ref="C179:D179"/>
    <mergeCell ref="C180:D180"/>
    <mergeCell ref="C181:D181"/>
    <mergeCell ref="B176:D176"/>
    <mergeCell ref="B174:D174"/>
    <mergeCell ref="B175:D175"/>
    <mergeCell ref="C145:D145"/>
    <mergeCell ref="C172:J172"/>
    <mergeCell ref="C111:D111"/>
    <mergeCell ref="C18:D18"/>
    <mergeCell ref="C19:D19"/>
    <mergeCell ref="C20:D20"/>
    <mergeCell ref="C21:D21"/>
    <mergeCell ref="C141:D141"/>
    <mergeCell ref="C142:D142"/>
    <mergeCell ref="C143:D143"/>
    <mergeCell ref="C144:D144"/>
    <mergeCell ref="B55:D55"/>
    <mergeCell ref="A51:J51"/>
    <mergeCell ref="B135:D135"/>
    <mergeCell ref="E135:H135"/>
    <mergeCell ref="B136:D136"/>
    <mergeCell ref="E136:H136"/>
    <mergeCell ref="I135:J135"/>
    <mergeCell ref="C112:D112"/>
    <mergeCell ref="C113:D113"/>
    <mergeCell ref="B53:D53"/>
    <mergeCell ref="C66:D66"/>
    <mergeCell ref="C73:D73"/>
    <mergeCell ref="C108:D108"/>
    <mergeCell ref="C109:D109"/>
    <mergeCell ref="C110:D110"/>
    <mergeCell ref="B16:D16"/>
    <mergeCell ref="E16:H16"/>
    <mergeCell ref="I16:J16"/>
    <mergeCell ref="E17:J17"/>
    <mergeCell ref="I1:J1"/>
    <mergeCell ref="I12:J12"/>
    <mergeCell ref="I14:J14"/>
    <mergeCell ref="B15:D15"/>
    <mergeCell ref="E15:H15"/>
    <mergeCell ref="I15:J15"/>
    <mergeCell ref="C1:F1"/>
    <mergeCell ref="B13:D13"/>
    <mergeCell ref="E13:F13"/>
    <mergeCell ref="G13:H13"/>
    <mergeCell ref="I13:J13"/>
    <mergeCell ref="B14:D14"/>
    <mergeCell ref="E14:F14"/>
    <mergeCell ref="G14:H14"/>
    <mergeCell ref="I4:J4"/>
    <mergeCell ref="H6:I9"/>
    <mergeCell ref="I3:J3"/>
    <mergeCell ref="H11:I11"/>
    <mergeCell ref="N795:R811"/>
    <mergeCell ref="N315:R331"/>
    <mergeCell ref="N355:R371"/>
    <mergeCell ref="N395:R411"/>
    <mergeCell ref="N435:R451"/>
    <mergeCell ref="N475:R491"/>
    <mergeCell ref="N515:R531"/>
    <mergeCell ref="N555:R571"/>
    <mergeCell ref="N635:R651"/>
    <mergeCell ref="N755:R771"/>
    <mergeCell ref="N498:R498"/>
    <mergeCell ref="N538:R538"/>
    <mergeCell ref="N578:R578"/>
    <mergeCell ref="N618:R618"/>
    <mergeCell ref="N595:R611"/>
    <mergeCell ref="N658:R658"/>
    <mergeCell ref="N698:R698"/>
    <mergeCell ref="N738:R738"/>
    <mergeCell ref="N778:R778"/>
    <mergeCell ref="N675:R691"/>
    <mergeCell ref="N715:R731"/>
    <mergeCell ref="N378:R378"/>
    <mergeCell ref="N418:R418"/>
    <mergeCell ref="N458:R458"/>
    <mergeCell ref="N298:R298"/>
    <mergeCell ref="N338:R338"/>
    <mergeCell ref="C732:J732"/>
    <mergeCell ref="C772:J772"/>
    <mergeCell ref="C292:J292"/>
    <mergeCell ref="C332:J332"/>
    <mergeCell ref="C372:J372"/>
    <mergeCell ref="C412:J412"/>
    <mergeCell ref="C452:J452"/>
    <mergeCell ref="C492:J492"/>
    <mergeCell ref="C532:J532"/>
    <mergeCell ref="C572:J572"/>
    <mergeCell ref="C612:J612"/>
    <mergeCell ref="B373:D373"/>
    <mergeCell ref="B333:D333"/>
    <mergeCell ref="C312:D312"/>
    <mergeCell ref="B334:D334"/>
    <mergeCell ref="C351:D351"/>
    <mergeCell ref="C352:D352"/>
    <mergeCell ref="C386:D386"/>
    <mergeCell ref="C387:D387"/>
    <mergeCell ref="C388:D388"/>
    <mergeCell ref="C389:D389"/>
    <mergeCell ref="C390:D390"/>
  </mergeCells>
  <conditionalFormatting sqref="E17:J17">
    <cfRule type="timePeriod" dxfId="79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79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79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796" priority="111" timePeriod="yesterday">
      <formula>FLOOR(E74,1)=TODAY()-1</formula>
    </cfRule>
  </conditionalFormatting>
  <conditionalFormatting sqref="E97:J97">
    <cfRule type="colorScale" priority="109">
      <colorScale>
        <cfvo type="min"/>
        <cfvo type="max"/>
        <color rgb="FFFF0000"/>
        <color rgb="FFFFEF9C"/>
      </colorScale>
    </cfRule>
    <cfRule type="timePeriod" dxfId="79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79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79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79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79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79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78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78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78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78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78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78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78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78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78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78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77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77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77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77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77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77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77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77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77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77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76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76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76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76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76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76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76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76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761" priority="6" timePeriod="yesterday">
      <formula>FLOOR(E777,1)=TODAY()-1</formula>
    </cfRule>
    <cfRule type="colorScale" priority="5">
      <colorScale>
        <cfvo type="min"/>
        <cfvo type="max"/>
        <color rgb="FFFF0000"/>
        <color rgb="FFFFEF9C"/>
      </colorScale>
    </cfRule>
  </conditionalFormatting>
  <conditionalFormatting sqref="E794:J794">
    <cfRule type="timePeriod" dxfId="76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Antrenor (1)'!A104" display="'Antrenor (1)'!A104" xr:uid="{75F89B31-2A86-4883-B895-6D9292B64BA0}"/>
    <hyperlink ref="N5:O5" location="'Antrenor (1)'!A144" display="'Antrenor (1)'!A144" xr:uid="{C169E2FC-92A9-4C8C-9352-D6CFEAB78672}"/>
    <hyperlink ref="N6:O6" location="'Antrenor (1)'!A184" display="'Antrenor (1)'!A184" xr:uid="{814EE1E9-1AFF-4FAC-B248-2C20F8BE4812}"/>
    <hyperlink ref="N7:O7" location="'Antrenor (1)'!A224" display="'Antrenor (1)'!A224" xr:uid="{1D5E5E6D-141B-412C-BF2A-061D2A4F0286}"/>
    <hyperlink ref="N8:O8" location="'Antrenor (1)'!A264" display="'Antrenor (1)'!A264" xr:uid="{BCCDCCD4-AF56-481B-88B3-D9DAE4010A67}"/>
    <hyperlink ref="N9:O9" location="'Antrenor (1)'!A304" display="'Antrenor (1)'!A304" xr:uid="{AF6032FA-D41D-4B07-9100-EF1CF1ABD19F}"/>
    <hyperlink ref="N10:O10" location="'Antrenor (1)'!A344" display="'Antrenor (1)'!A344" xr:uid="{657B6CAC-D3C9-4561-963E-E52EFE5560AB}"/>
    <hyperlink ref="N11:O11" location="'Antrenor (1)'!A384" display="'Antrenor (1)'!A384" xr:uid="{B4AF8E42-8F50-4BDD-9E87-2A882AA08601}"/>
    <hyperlink ref="P2:Q2" location="'Antrenor (1)'!A424" display="'Antrenor (1)'!A424" xr:uid="{58E5C4A3-E1EE-4260-8574-787D477F182C}"/>
    <hyperlink ref="P3:Q3" location="'Antrenor (1)'!A464" display="'Antrenor (1)'!A464" xr:uid="{FC4F3468-F14A-4E9B-878B-818AB2A73F6D}"/>
    <hyperlink ref="P4:Q4" location="'Antrenor (1)'!A504" display="'Antrenor (1)'!A504" xr:uid="{0A0D1F95-382E-46F4-856A-D8CB34F787DD}"/>
    <hyperlink ref="P5:Q5" location="'Antrenor (1)'!A544" display="'Antrenor (1)'!A544" xr:uid="{CDF30468-FEBA-43E1-BA96-4B56C35C686F}"/>
    <hyperlink ref="P6:Q6" location="'Antrenor (1)'!A584" display="'Antrenor (1)'!A584" xr:uid="{78B68F87-0ED7-45EC-9730-DD55B233C1F2}"/>
    <hyperlink ref="P7:Q7" location="'Antrenor (1)'!A624" display="'Antrenor (1)'!A624" xr:uid="{29C902D5-19AF-48B4-A0F2-C6E09F69A3AC}"/>
    <hyperlink ref="P8:Q8" location="'Antrenor (1)'!A664" display="'Antrenor (1)'!A664" xr:uid="{2E84A02B-0060-446C-8CE7-0DD4748EE522}"/>
    <hyperlink ref="P9:Q9" location="'Antrenor (1)'!A704" display="'Antrenor (1)'!A704" xr:uid="{606D79F9-BDED-4874-B005-299325B2B761}"/>
    <hyperlink ref="P10:Q10" location="'Antrenor (1)'!A744" display="'Antrenor (1)'!A744" xr:uid="{69A3A410-C762-40D4-9CFC-FEB9AC7934F2}"/>
    <hyperlink ref="N55" location="'Antrenor (1)'!A1" display="Apasă și urcă în topul paginii!" xr:uid="{9F76846F-8C5F-4D8B-BBBE-6277D0C6BCA0}"/>
    <hyperlink ref="N95" location="'Antrenor (1)'!A1" display="Apasă și urcă în topul paginii!" xr:uid="{FC9D88D0-870B-4EAD-A1E7-12558B0283BB}"/>
    <hyperlink ref="N175" location="'Antrenor (1)'!A1" display="Apasă și urcă în topul paginii!" xr:uid="{F144FE71-1785-47B3-8DD6-42ACEA662CD0}"/>
    <hyperlink ref="N215" location="'Antrenor (1)'!A1" display="Apasă și urcă în topul paginii!" xr:uid="{71852E70-DAC4-48FF-AF60-060108D928FF}"/>
    <hyperlink ref="N255" location="'Antrenor (1)'!A1" display="Apasă și urcă în topul paginii!" xr:uid="{CF39DA59-965F-43A7-A66E-99F98FF465F0}"/>
    <hyperlink ref="N295" location="'Antrenor (1)'!A1" display="Apasă și urcă în topul paginii!" xr:uid="{CB51037F-59A9-44C6-9CDB-E848C380CC7E}"/>
    <hyperlink ref="N335" location="'Antrenor (1)'!A1" display="Apasă și urcă în topul paginii!" xr:uid="{6A9E335F-8697-452F-86D9-50AA6D24AF6A}"/>
    <hyperlink ref="N375" location="'Antrenor (1)'!A1" display="Apasă și urcă în topul paginii!" xr:uid="{1C59B671-A333-40B5-8E3C-65364FEC671F}"/>
    <hyperlink ref="N415" location="'Antrenor (1)'!A1" display="Apasă și urcă în topul paginii!" xr:uid="{19B09015-AD30-47C0-8BAF-E5D1C254F841}"/>
    <hyperlink ref="N455" location="'Antrenor (1)'!A1" display="Apasă și urcă în topul paginii!" xr:uid="{10AB3DCF-25A1-4CD2-BE6D-74E911736932}"/>
    <hyperlink ref="N495" location="'Antrenor (1)'!A1" display="Apasă și urcă în topul paginii!" xr:uid="{8C47CB5F-3232-48C2-9511-E61C413FF6F4}"/>
    <hyperlink ref="N575" location="'Antrenor (1)'!A1" display="Apasă și urcă în topul paginii!" xr:uid="{60D52916-C738-493E-A5D3-E5879EE6CFE9}"/>
    <hyperlink ref="N615" location="'Antrenor (1)'!A1" display="Apasă și urcă în topul paginii!" xr:uid="{C27C7C4B-4651-46FB-A251-237FBAC06193}"/>
    <hyperlink ref="N655" location="'Antrenor (1)'!A1" display="Apasă și urcă în topul paginii!" xr:uid="{A0778228-1699-4B9B-8FA7-90FF0474A574}"/>
    <hyperlink ref="N695" location="'Antrenor (1)'!A1" display="Apasă și urcă în topul paginii!" xr:uid="{528B11AC-0F71-4FC1-9B8E-2A18A4171D02}"/>
    <hyperlink ref="N814" location="'Antrenor (1)'!A1" display="Apasă și urcă în topul paginii!" xr:uid="{EE11CB7F-AEF2-4297-A05B-2284E83B5EEA}"/>
    <hyperlink ref="G1" location="Instructiuni!A1" display="AICI" xr:uid="{896F4231-5DEB-4CEF-8420-A907147B3EE2}"/>
    <hyperlink ref="N135" location="'Antrenor (1)'!A1" display="Apasă și urcă în topul paginii!" xr:uid="{5C30EED0-9A82-44A6-BD60-DFC28B379D33}"/>
    <hyperlink ref="N3:O3" location="'Antrenor (1)'!A64" display="'Antrenor (1)'!A64" xr:uid="{3F62C611-902E-4F33-886B-B373D0EC70CA}"/>
    <hyperlink ref="P11:Q11" location="'Antrenor (1)'!A784" display="'Antrenor (1)'!A784" xr:uid="{D7A99E3B-52AD-4B3F-B56F-2082E136E36B}"/>
    <hyperlink ref="N535" location="'Antrenor (1)'!A1" display="Apasă și urcă în topul paginii!" xr:uid="{43AC2955-B3D4-4F7A-B129-816868E40B3C}"/>
    <hyperlink ref="N735" location="'Antrenor (1)'!A1" display="Apasă și urcă în topul paginii!" xr:uid="{DAEF5ABE-1A46-4F5D-857C-74ECE4DAC157}"/>
    <hyperlink ref="N775" location="'Antrenor (1)'!A1" display="Apasă și urcă în topul paginii!" xr:uid="{5247013C-EE34-404B-A7FA-EE9546BA5454}"/>
    <hyperlink ref="N2:O2" location="'Antrenor (1)'!A14" display="'Antrenor (1)'!A14" xr:uid="{05DA390E-C88C-4F32-8EB3-8E0B1E6A49BF}"/>
    <hyperlink ref="T2" location="'Antrenor (1)'!A1" display="'Antrenor (1)'!A1" xr:uid="{514A020A-529A-44FC-8F00-134A7623EB22}"/>
    <hyperlink ref="T3" location="' Antrenor (2)'!A1" display="' Antrenor (2)'!A1" xr:uid="{BA64A5A0-F0E9-4A6D-A24F-3D2BD4754002}"/>
    <hyperlink ref="T4" location="' Antrenor (3)'!A1" display="' Antrenor (3)'!A1" xr:uid="{7EE86435-25C3-4C05-B728-B08E4F7237A4}"/>
    <hyperlink ref="T5" location="' Antrenor (4)'!A1" display="' Antrenor (4)'!A1" xr:uid="{B13A2ADD-FF86-44F4-BC8C-AD5223F1B1D8}"/>
    <hyperlink ref="T6" location="' Antrenor (5)'!A1" display="' Antrenor (5)'!A1" xr:uid="{8268ADBD-F272-4A00-ADC0-254FBB6E3CED}"/>
    <hyperlink ref="T7" location="' Antrenor (6)'!A1" display="' Antrenor (6)'!A1" xr:uid="{6316B58F-9B71-4185-A6A2-4AC27722D3D4}"/>
    <hyperlink ref="T8" location="' Antrenor (7)'!A1" display="' Antrenor (7)'!A1" xr:uid="{6BB579CC-28A6-4ED6-B2C2-662C98C1B6F7}"/>
    <hyperlink ref="T9" location="' Antrenor (8)'!A1" display="' Antrenor (8)'!A1" xr:uid="{A881C103-2C97-4130-9FB9-1859063E712D}"/>
    <hyperlink ref="T10" location="' Antrenor (9)'!A1" display="' Antrenor (9)'!A1" xr:uid="{E8C4A572-10D0-42AE-9990-D0826C2F2881}"/>
    <hyperlink ref="T11" location="' Antrenor (10)'!A1" display="' Antrenor (10)'!A1" xr:uid="{E2BEE69D-73BB-42DA-85AE-352B3E490CEE}"/>
    <hyperlink ref="U2" location="' Antrenor (11)'!A1" display="' Antrenor (11)'!A1" xr:uid="{4CE6F2BB-1186-466A-941C-58E7AEAB233B}"/>
    <hyperlink ref="U3" location="' Antrenor (12)'!A1" display="' Antrenor (12)'!A1" xr:uid="{BBA21BA8-D289-4EA3-B747-637F0E0FB37E}"/>
    <hyperlink ref="U4" location="' Antrenor (13)'!A1" display="' Antrenor (13)'!A1" xr:uid="{FBDF8B05-9DBE-4EF8-8AE2-C613C298BD28}"/>
    <hyperlink ref="U5" location="' Antrenor (14)'!A1" display="' Antrenor (14)'!A1" xr:uid="{941C4B73-87D3-4824-A8A5-89C00FBDDAA8}"/>
    <hyperlink ref="U6" location="' Antrenor (15)'!A1" display="' Antrenor (15)'!A1" xr:uid="{EDF65990-6BF6-4D57-B8B6-ADC7EB6F588C}"/>
    <hyperlink ref="U7" location="' Antrenor (16)'!A1" display="' Antrenor (16)'!A1" xr:uid="{319F62DB-06CE-4B03-8638-B74578A7B715}"/>
    <hyperlink ref="U8" location="' Antrenor (17)'!A1" display="' Antrenor (17)'!A1" xr:uid="{D90615CC-A3C2-4A84-9C51-6302DAF5F67B}"/>
    <hyperlink ref="U9" location="' Antrenor (18)'!A1" display="' Antrenor (18)'!A1" xr:uid="{B4A690F0-AD96-493E-987D-BFB1BDE3AE10}"/>
    <hyperlink ref="U10" location="' Antrenor (19)'!A1" display="' Antrenor (19)'!A1" xr:uid="{A14A6398-B9F4-49DA-A25F-5443BA51DF71}"/>
    <hyperlink ref="U11" location="' Antrenor (20)'!A1" display="' Antrenor (20)'!A1" xr:uid="{75D87A01-975E-44A1-9B90-030C3BD09CF9}"/>
  </hyperlinks>
  <printOptions horizontalCentered="1" verticalCentered="1"/>
  <pageMargins left="0.19685039370078741" right="7.874015748031496E-2" top="0" bottom="0" header="0" footer="0"/>
  <pageSetup paperSize="9" scale="84"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62F55194-0924-4109-98C2-10F568AEC2F1}">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491865F5-C3EA-468E-9612-10C7EA4949D8}">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99343968-F9C4-4429-BB9E-E50B659CF980}">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E7AAB033-3C34-418C-902D-AB129EE6607B}">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21EBDF50-7C83-4A90-BF2A-558F16E991AD}">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A328FEC4-9D8E-499A-B89C-82493513B069}">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C4DCDCC5-91AF-4050-9CED-6134405EE5E4}">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43F47-A457-4CBB-8721-FA5855C1B73C}">
  <sheetPr codeName="Sheet30"/>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88671875" customWidth="1"/>
  </cols>
  <sheetData>
    <row r="1" spans="1:8" x14ac:dyDescent="0.3">
      <c r="B1">
        <f ca="1">' Antrenor (14)'!H11</f>
        <v>2024</v>
      </c>
      <c r="C1" s="259" t="str">
        <f>'Antrenor (1)'!D3</f>
        <v>CS</v>
      </c>
      <c r="D1" s="259" t="e">
        <f>'Antrenor (1)'!#REF!</f>
        <v>#REF!</v>
      </c>
      <c r="E1" s="259" t="e">
        <f>'Antrenor (1)'!#REF!</f>
        <v>#REF!</v>
      </c>
    </row>
    <row r="2" spans="1:8" ht="15" thickBot="1" x14ac:dyDescent="0.35">
      <c r="B2" t="s">
        <v>154</v>
      </c>
      <c r="C2" s="497">
        <f>' Antrenor (14)'!A6</f>
        <v>0</v>
      </c>
      <c r="D2" s="497"/>
      <c r="E2" s="497"/>
    </row>
    <row r="3" spans="1:8" ht="55.2" x14ac:dyDescent="0.3">
      <c r="A3" s="45" t="s">
        <v>153</v>
      </c>
      <c r="B3" s="45" t="s">
        <v>147</v>
      </c>
      <c r="C3" s="46" t="s">
        <v>148</v>
      </c>
      <c r="D3" s="46" t="s">
        <v>192</v>
      </c>
      <c r="E3" s="106" t="s">
        <v>149</v>
      </c>
      <c r="F3" s="109" t="s">
        <v>214</v>
      </c>
    </row>
    <row r="4" spans="1:8" x14ac:dyDescent="0.3">
      <c r="A4" s="47">
        <v>1</v>
      </c>
      <c r="B4" s="47">
        <f>' Antrenor (14)'!B14</f>
        <v>0</v>
      </c>
      <c r="C4" s="48">
        <f>' Antrenor (14)'!M34</f>
        <v>0</v>
      </c>
      <c r="D4" s="48">
        <f>' Antrenor (14)'!M51</f>
        <v>0</v>
      </c>
      <c r="E4" s="116">
        <f t="shared" ref="E4:E23" si="0">C4+D4</f>
        <v>0</v>
      </c>
      <c r="F4" s="107">
        <f>RANK(E4,E4:E23)</f>
        <v>1</v>
      </c>
    </row>
    <row r="5" spans="1:8" x14ac:dyDescent="0.3">
      <c r="A5" s="47">
        <v>2</v>
      </c>
      <c r="B5" s="47">
        <f>' Antrenor (14)'!B54</f>
        <v>0</v>
      </c>
      <c r="C5" s="48">
        <f>' Antrenor (14)'!M74</f>
        <v>0</v>
      </c>
      <c r="D5" s="48">
        <f>' Antrenor (14)'!M91</f>
        <v>0</v>
      </c>
      <c r="E5" s="116">
        <f t="shared" si="0"/>
        <v>0</v>
      </c>
      <c r="F5" s="107">
        <f>RANK(E5,E4:E23)</f>
        <v>1</v>
      </c>
    </row>
    <row r="6" spans="1:8" x14ac:dyDescent="0.3">
      <c r="A6" s="47">
        <v>3</v>
      </c>
      <c r="B6" s="47">
        <f>' Antrenor (14)'!B94</f>
        <v>0</v>
      </c>
      <c r="C6" s="48">
        <f>' Antrenor (14)'!M114</f>
        <v>0</v>
      </c>
      <c r="D6" s="48">
        <f>' Antrenor (14)'!M131</f>
        <v>0</v>
      </c>
      <c r="E6" s="116">
        <f t="shared" si="0"/>
        <v>0</v>
      </c>
      <c r="F6" s="107">
        <f>RANK(E6,E4:E23)</f>
        <v>1</v>
      </c>
      <c r="H6" s="65" t="s">
        <v>209</v>
      </c>
    </row>
    <row r="7" spans="1:8" x14ac:dyDescent="0.3">
      <c r="A7" s="47">
        <v>4</v>
      </c>
      <c r="B7" s="47">
        <f>' Antrenor (14)'!B134</f>
        <v>0</v>
      </c>
      <c r="C7" s="48">
        <f>' Antrenor (14)'!M154</f>
        <v>0</v>
      </c>
      <c r="D7" s="48">
        <f>' Antrenor (14)'!M171</f>
        <v>0</v>
      </c>
      <c r="E7" s="116">
        <f t="shared" si="0"/>
        <v>0</v>
      </c>
      <c r="F7" s="107">
        <f>RANK(E7,E4:E23)</f>
        <v>1</v>
      </c>
    </row>
    <row r="8" spans="1:8" x14ac:dyDescent="0.3">
      <c r="A8" s="47">
        <v>5</v>
      </c>
      <c r="B8" s="47">
        <f>' Antrenor (14)'!B174</f>
        <v>0</v>
      </c>
      <c r="C8" s="48">
        <f>' Antrenor (14)'!M194</f>
        <v>0</v>
      </c>
      <c r="D8" s="48">
        <f>' Antrenor (14)'!M211</f>
        <v>0</v>
      </c>
      <c r="E8" s="116">
        <f t="shared" si="0"/>
        <v>0</v>
      </c>
      <c r="F8" s="107">
        <f>RANK(E8,E4:E23)</f>
        <v>1</v>
      </c>
    </row>
    <row r="9" spans="1:8" x14ac:dyDescent="0.3">
      <c r="A9" s="47">
        <v>6</v>
      </c>
      <c r="B9" s="47">
        <f>' Antrenor (14)'!B214</f>
        <v>0</v>
      </c>
      <c r="C9" s="48">
        <f>' Antrenor (14)'!M234</f>
        <v>0</v>
      </c>
      <c r="D9" s="48">
        <f>' Antrenor (14)'!M251</f>
        <v>0</v>
      </c>
      <c r="E9" s="116">
        <f t="shared" si="0"/>
        <v>0</v>
      </c>
      <c r="F9" s="107">
        <f>RANK(E9,E4:E23)</f>
        <v>1</v>
      </c>
    </row>
    <row r="10" spans="1:8" x14ac:dyDescent="0.3">
      <c r="A10" s="47">
        <v>7</v>
      </c>
      <c r="B10" s="47">
        <f>' Antrenor (14)'!B254</f>
        <v>0</v>
      </c>
      <c r="C10" s="48">
        <f>' Antrenor (14)'!M274</f>
        <v>0</v>
      </c>
      <c r="D10" s="48">
        <f>' Antrenor (14)'!M291</f>
        <v>0</v>
      </c>
      <c r="E10" s="116">
        <f t="shared" si="0"/>
        <v>0</v>
      </c>
      <c r="F10" s="107">
        <f>RANK(E10,E4:E23)</f>
        <v>1</v>
      </c>
    </row>
    <row r="11" spans="1:8" x14ac:dyDescent="0.3">
      <c r="A11" s="47">
        <v>8</v>
      </c>
      <c r="B11" s="47">
        <f>' Antrenor (14)'!B294</f>
        <v>0</v>
      </c>
      <c r="C11" s="48">
        <f>' Antrenor (14)'!M314</f>
        <v>0</v>
      </c>
      <c r="D11" s="48">
        <f>' Antrenor (14)'!M331</f>
        <v>0</v>
      </c>
      <c r="E11" s="116">
        <f t="shared" si="0"/>
        <v>0</v>
      </c>
      <c r="F11" s="107">
        <f>RANK(E11,E4:E23)</f>
        <v>1</v>
      </c>
    </row>
    <row r="12" spans="1:8" x14ac:dyDescent="0.3">
      <c r="A12" s="47">
        <v>9</v>
      </c>
      <c r="B12" s="47">
        <f>' Antrenor (14)'!B334</f>
        <v>0</v>
      </c>
      <c r="C12" s="48">
        <f>' Antrenor (14)'!M354</f>
        <v>0</v>
      </c>
      <c r="D12" s="48">
        <f>' Antrenor (14)'!M371</f>
        <v>0</v>
      </c>
      <c r="E12" s="116">
        <f t="shared" si="0"/>
        <v>0</v>
      </c>
      <c r="F12" s="107">
        <f>RANK(E12,E4:E23)</f>
        <v>1</v>
      </c>
    </row>
    <row r="13" spans="1:8" x14ac:dyDescent="0.3">
      <c r="A13" s="47">
        <v>10</v>
      </c>
      <c r="B13" s="47">
        <f>' Antrenor (14)'!B374</f>
        <v>0</v>
      </c>
      <c r="C13" s="48">
        <f>' Antrenor (14)'!M394</f>
        <v>0</v>
      </c>
      <c r="D13" s="48">
        <f>' Antrenor (14)'!M411</f>
        <v>0</v>
      </c>
      <c r="E13" s="116">
        <f t="shared" si="0"/>
        <v>0</v>
      </c>
      <c r="F13" s="107">
        <f>RANK(E13,E4:E23)</f>
        <v>1</v>
      </c>
    </row>
    <row r="14" spans="1:8" x14ac:dyDescent="0.3">
      <c r="A14" s="47">
        <v>11</v>
      </c>
      <c r="B14" s="47">
        <f>' Antrenor (14)'!B414</f>
        <v>0</v>
      </c>
      <c r="C14" s="48">
        <f>' Antrenor (14)'!M434</f>
        <v>0</v>
      </c>
      <c r="D14" s="48">
        <f>' Antrenor (14)'!M451</f>
        <v>0</v>
      </c>
      <c r="E14" s="116">
        <f t="shared" si="0"/>
        <v>0</v>
      </c>
      <c r="F14" s="107">
        <f>RANK(E14,E4:E23)</f>
        <v>1</v>
      </c>
    </row>
    <row r="15" spans="1:8" x14ac:dyDescent="0.3">
      <c r="A15" s="47">
        <v>12</v>
      </c>
      <c r="B15" s="47">
        <f>' Antrenor (14)'!B454</f>
        <v>0</v>
      </c>
      <c r="C15" s="48">
        <f>' Antrenor (14)'!M474</f>
        <v>0</v>
      </c>
      <c r="D15" s="48">
        <f>' Antrenor (14)'!M491</f>
        <v>0</v>
      </c>
      <c r="E15" s="116">
        <f t="shared" si="0"/>
        <v>0</v>
      </c>
      <c r="F15" s="107">
        <f>RANK(E15,E4:E23)</f>
        <v>1</v>
      </c>
    </row>
    <row r="16" spans="1:8" x14ac:dyDescent="0.3">
      <c r="A16" s="47">
        <v>13</v>
      </c>
      <c r="B16" s="47">
        <f>' Antrenor (14)'!B494</f>
        <v>0</v>
      </c>
      <c r="C16" s="48">
        <f>' Antrenor (14)'!M514</f>
        <v>0</v>
      </c>
      <c r="D16" s="48">
        <f>' Antrenor (14)'!M531</f>
        <v>0</v>
      </c>
      <c r="E16" s="116">
        <f t="shared" si="0"/>
        <v>0</v>
      </c>
      <c r="F16" s="107">
        <f>RANK(E16,E4:E23)</f>
        <v>1</v>
      </c>
    </row>
    <row r="17" spans="1:6" x14ac:dyDescent="0.3">
      <c r="A17" s="47">
        <v>14</v>
      </c>
      <c r="B17" s="47">
        <f>' Antrenor (14)'!B534</f>
        <v>0</v>
      </c>
      <c r="C17" s="48">
        <f>' Antrenor (14)'!M554</f>
        <v>0</v>
      </c>
      <c r="D17" s="48">
        <f>' Antrenor (14)'!M571</f>
        <v>0</v>
      </c>
      <c r="E17" s="116">
        <f t="shared" si="0"/>
        <v>0</v>
      </c>
      <c r="F17" s="107">
        <f>RANK(E17,E4:E23)</f>
        <v>1</v>
      </c>
    </row>
    <row r="18" spans="1:6" x14ac:dyDescent="0.3">
      <c r="A18" s="47">
        <v>15</v>
      </c>
      <c r="B18" s="47">
        <f>' Antrenor (14)'!B574</f>
        <v>0</v>
      </c>
      <c r="C18" s="48">
        <f>' Antrenor (14)'!M594</f>
        <v>0</v>
      </c>
      <c r="D18" s="48">
        <f>' Antrenor (14)'!M611</f>
        <v>0</v>
      </c>
      <c r="E18" s="116">
        <f t="shared" si="0"/>
        <v>0</v>
      </c>
      <c r="F18" s="107">
        <f>RANK(E18,E4:E23)</f>
        <v>1</v>
      </c>
    </row>
    <row r="19" spans="1:6" x14ac:dyDescent="0.3">
      <c r="A19" s="47">
        <v>16</v>
      </c>
      <c r="B19" s="47">
        <f>' Antrenor (14)'!B614</f>
        <v>0</v>
      </c>
      <c r="C19" s="48">
        <f>' Antrenor (14)'!M634</f>
        <v>0</v>
      </c>
      <c r="D19" s="48">
        <f>' Antrenor (14)'!M651</f>
        <v>0</v>
      </c>
      <c r="E19" s="116">
        <f t="shared" si="0"/>
        <v>0</v>
      </c>
      <c r="F19" s="107">
        <f>RANK(E19,E4:E23)</f>
        <v>1</v>
      </c>
    </row>
    <row r="20" spans="1:6" x14ac:dyDescent="0.3">
      <c r="A20" s="47">
        <v>17</v>
      </c>
      <c r="B20" s="47">
        <f>' Antrenor (14)'!B654</f>
        <v>0</v>
      </c>
      <c r="C20" s="48">
        <f>' Antrenor (14)'!M674</f>
        <v>0</v>
      </c>
      <c r="D20" s="48">
        <f>' Antrenor (14)'!M691</f>
        <v>0</v>
      </c>
      <c r="E20" s="116">
        <f t="shared" si="0"/>
        <v>0</v>
      </c>
      <c r="F20" s="107">
        <f>RANK(E20,E4:E23)</f>
        <v>1</v>
      </c>
    </row>
    <row r="21" spans="1:6" x14ac:dyDescent="0.3">
      <c r="A21" s="47">
        <v>18</v>
      </c>
      <c r="B21" s="47">
        <f>' Antrenor (14)'!B694</f>
        <v>0</v>
      </c>
      <c r="C21" s="48">
        <f>' Antrenor (14)'!M714</f>
        <v>0</v>
      </c>
      <c r="D21" s="48">
        <f>' Antrenor (14)'!M731</f>
        <v>0</v>
      </c>
      <c r="E21" s="116">
        <f t="shared" si="0"/>
        <v>0</v>
      </c>
      <c r="F21" s="107">
        <f>RANK(E21,E4:E23)</f>
        <v>1</v>
      </c>
    </row>
    <row r="22" spans="1:6" x14ac:dyDescent="0.3">
      <c r="A22" s="47">
        <v>19</v>
      </c>
      <c r="B22" s="47">
        <f>' Antrenor (14)'!B734</f>
        <v>0</v>
      </c>
      <c r="C22" s="48">
        <f>' Antrenor (14)'!M754</f>
        <v>0</v>
      </c>
      <c r="D22" s="48">
        <f>' Antrenor (14)'!M771</f>
        <v>0</v>
      </c>
      <c r="E22" s="116">
        <f t="shared" si="0"/>
        <v>0</v>
      </c>
      <c r="F22" s="107">
        <f>RANK(E22,E4:E23)</f>
        <v>1</v>
      </c>
    </row>
    <row r="23" spans="1:6" ht="15" thickBot="1" x14ac:dyDescent="0.35">
      <c r="A23" s="47">
        <v>20</v>
      </c>
      <c r="B23" s="47">
        <f>' Antrenor (14)'!B774</f>
        <v>0</v>
      </c>
      <c r="C23" s="49">
        <f>' Antrenor (14)'!M794</f>
        <v>0</v>
      </c>
      <c r="D23" s="49">
        <f>' Antrenor (14)'!M811</f>
        <v>0</v>
      </c>
      <c r="E23" s="117">
        <f t="shared" si="0"/>
        <v>0</v>
      </c>
      <c r="F23" s="108">
        <f>RANK(E23,E4:E23)</f>
        <v>1</v>
      </c>
    </row>
    <row r="24" spans="1:6" x14ac:dyDescent="0.3">
      <c r="C24" s="48">
        <f>SUM(C4:C23)</f>
        <v>0</v>
      </c>
      <c r="D24" s="48">
        <f>SUM(D4:D23)</f>
        <v>0</v>
      </c>
      <c r="E24" s="84">
        <f t="shared" ref="E24" si="1">C24+D24</f>
        <v>0</v>
      </c>
    </row>
  </sheetData>
  <sheetProtection algorithmName="SHA-512" hashValue="TEzefxP/g35BQ3ZBpmRqw0fYkc9jzutwaBgVvFlKnNBiBDIZXyxxLKEEdmYDnynps+cwMC5IffVvdjV6VIQDjg==" saltValue="5rjmYKFjw3MEdvybOvzQeg==" spinCount="100000" sheet="1" objects="1" scenarios="1"/>
  <customSheetViews>
    <customSheetView guid="{8EDA503C-1DAB-48B4-86A4-75A9B452B71B}" showGridLines="0">
      <selection activeCell="N23" sqref="N23"/>
      <pageMargins left="0.7" right="0.7" top="0.75" bottom="0.75" header="0.3" footer="0.3"/>
      <pageSetup orientation="portrait" r:id="rId1"/>
    </customSheetView>
  </customSheetViews>
  <mergeCells count="2">
    <mergeCell ref="C1:E1"/>
    <mergeCell ref="C2:E2"/>
  </mergeCells>
  <hyperlinks>
    <hyperlink ref="H6" location="' Antrenor (14)'!A1" display="Apasă către Situație Sportivi" xr:uid="{6A9E9119-1C2E-479C-AB01-EAECE74D56CA}"/>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6213-331A-4FF3-97B2-9D5BE8F1BBEF}">
  <sheetPr codeName="Sheet31">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218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15</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(14)'!A6="","UPS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Denumirea abreviată a competiției</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t="s">
        <v>138</v>
      </c>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5"/>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55"/>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22"/>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22"/>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22"/>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22"/>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22"/>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22"/>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22"/>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22"/>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22"/>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22"/>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22"/>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22"/>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22"/>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22"/>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4eJQv2X0eJm/nOsBvCCwcomLvkjkuaRasHphu/cAfEbGa5dVbbG/EcwwpH5csgWNLMTwlc8Mtsy/qYVWY6Afug==" saltValue="ui7KKYgFCuQacJboYkgXbg=="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_1"/>
    <protectedRange sqref="D3:H3" name="Range1_1_2"/>
    <protectedRange sqref="G18" name="Range1_3_1_1_39"/>
    <protectedRange sqref="G35" name="Range1_3_1_1_39_1"/>
    <protectedRange sqref="G58" name="Range1_3_1_1_39_2"/>
    <protectedRange sqref="G75" name="Range1_3_1_1_39_3"/>
    <protectedRange sqref="G98" name="Range1_3_1_1_39_4"/>
    <protectedRange sqref="G115" name="Range1_3_1_1_39_5"/>
    <protectedRange sqref="G138" name="Range1_3_1_1_39_6"/>
    <protectedRange sqref="G155" name="Range1_3_1_1_39_7"/>
    <protectedRange sqref="G178" name="Range1_3_1_1_39_8"/>
    <protectedRange sqref="G195" name="Range1_3_1_1_39_9"/>
    <protectedRange sqref="G218" name="Range1_3_1_1_39_10"/>
    <protectedRange sqref="G235" name="Range1_3_1_1_39_11"/>
    <protectedRange sqref="G258" name="Range1_3_1_1_39_12"/>
    <protectedRange sqref="G275" name="Range1_3_1_1_39_13"/>
    <protectedRange sqref="G298" name="Range1_3_1_1_39_14"/>
    <protectedRange sqref="G315" name="Range1_3_1_1_39_15"/>
    <protectedRange sqref="G338" name="Range1_3_1_1_39_16"/>
    <protectedRange sqref="G355" name="Range1_3_1_1_39_17"/>
    <protectedRange sqref="G378" name="Range1_3_1_1_39_18"/>
    <protectedRange sqref="G395" name="Range1_3_1_1_39_19"/>
    <protectedRange sqref="G418" name="Range1_3_1_1_39_20"/>
    <protectedRange sqref="G435" name="Range1_3_1_1_39_21"/>
    <protectedRange sqref="G458" name="Range1_3_1_1_39_22"/>
    <protectedRange sqref="G475" name="Range1_3_1_1_39_23"/>
    <protectedRange sqref="G498" name="Range1_3_1_1_39_24"/>
    <protectedRange sqref="G515" name="Range1_3_1_1_39_25"/>
    <protectedRange sqref="G538" name="Range1_3_1_1_39_26"/>
    <protectedRange sqref="G555" name="Range1_3_1_1_39_27"/>
    <protectedRange sqref="G578" name="Range1_3_1_1_39_28"/>
    <protectedRange sqref="G595" name="Range1_3_1_1_39_29"/>
    <protectedRange sqref="G618" name="Range1_3_1_1_39_30"/>
    <protectedRange sqref="G635" name="Range1_3_1_1_39_31"/>
    <protectedRange sqref="G658" name="Range1_3_1_1_39_32"/>
    <protectedRange sqref="G675" name="Range1_3_1_1_39_33"/>
    <protectedRange sqref="G698" name="Range1_3_1_1_39_34"/>
    <protectedRange sqref="G715" name="Range1_3_1_1_39_35"/>
    <protectedRange sqref="G738" name="Range1_3_1_1_39_36"/>
    <protectedRange sqref="G755" name="Range1_3_1_1_39_37"/>
    <protectedRange sqref="G778" name="Range1_3_1_1_39_38"/>
    <protectedRange sqref="G795" name="Range1_3_1_1_39_39"/>
  </protectedRanges>
  <customSheetViews>
    <customSheetView guid="{8EDA503C-1DAB-48B4-86A4-75A9B452B71B}" showGridLines="0" fitToPage="1" hiddenRows="1">
      <selection activeCell="U7" sqref="U7"/>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J8:L9"/>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23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23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23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236" priority="111" timePeriod="yesterday">
      <formula>FLOOR(E74,1)=TODAY()-1</formula>
    </cfRule>
  </conditionalFormatting>
  <conditionalFormatting sqref="E97:J97">
    <cfRule type="colorScale" priority="109">
      <colorScale>
        <cfvo type="min"/>
        <cfvo type="max"/>
        <color rgb="FFFF0000"/>
        <color rgb="FFFFEF9C"/>
      </colorScale>
    </cfRule>
    <cfRule type="timePeriod" dxfId="23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23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23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23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23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23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22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22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22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22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22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22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22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22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22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22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21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21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21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21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21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21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21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21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21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21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20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20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20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20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20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20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20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20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201" priority="6" timePeriod="yesterday">
      <formula>FLOOR(E777,1)=TODAY()-1</formula>
    </cfRule>
    <cfRule type="colorScale" priority="5">
      <colorScale>
        <cfvo type="min"/>
        <cfvo type="max"/>
        <color rgb="FFFF0000"/>
        <color rgb="FFFFEF9C"/>
      </colorScale>
    </cfRule>
  </conditionalFormatting>
  <conditionalFormatting sqref="E794:J794">
    <cfRule type="timePeriod" dxfId="20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5)'!A104" display="' Antrenor (15)'!A104" xr:uid="{ECD5E7D1-01EB-46CD-B6E2-6B2FD52F6F5E}"/>
    <hyperlink ref="N5:O5" location="' Antrenor (15)'!A144" display="' Antrenor (15)'!A144" xr:uid="{234C1A51-1B7D-4CD3-9F36-26688E45B06B}"/>
    <hyperlink ref="N6:O6" location="' Antrenor (15)'!A184" display="' Antrenor (15)'!A184" xr:uid="{9E6D5CCA-89C2-4AE7-9018-AE74D2B14797}"/>
    <hyperlink ref="N7:O7" location="' Antrenor (15)'!A224" display="' Antrenor (15)'!A224" xr:uid="{36A76233-0316-44B4-AD00-54410B87DDE6}"/>
    <hyperlink ref="N8:O8" location="' Antrenor (15)'!A264" display="' Antrenor (15)'!A264" xr:uid="{2C6A74FC-A351-432E-AD8E-68D584811498}"/>
    <hyperlink ref="N9:O9" location="' Antrenor (15)'!A304" display="' Antrenor (15)'!A304" xr:uid="{CCF086A2-FA82-4B55-9CA8-E3BA8EE99E38}"/>
    <hyperlink ref="N10:O10" location="' Antrenor (15)'!A344" display="' Antrenor (15)'!A344" xr:uid="{A4647DE4-FEB7-43A2-ABF2-B480724C1BF2}"/>
    <hyperlink ref="N11:O11" location="' Antrenor (15)'!A384" display="' Antrenor (15)'!A384" xr:uid="{1AD3FAB8-C527-4714-9CA1-49BF2640CC4F}"/>
    <hyperlink ref="P2:Q2" location="' Antrenor (15)'!A424" display="' Antrenor (15)'!A424" xr:uid="{DCCC9084-02B7-4340-BB18-EE384D78D060}"/>
    <hyperlink ref="P3:Q3" location="' Antrenor (15)'!A464" display="' Antrenor (15)'!A464" xr:uid="{B0C24FED-2F5D-4474-B11B-FA7E55F76E3B}"/>
    <hyperlink ref="P4:Q4" location="' Antrenor (15)'!A504" display="' Antrenor (15)'!A504" xr:uid="{6FF34090-3FD2-481A-B0E6-B8D3236B7FAB}"/>
    <hyperlink ref="P5:Q5" location="' Antrenor (15)'!A544" display="' Antrenor (15)'!A544" xr:uid="{D626DB29-778B-4C3D-91E3-5A90A7A3ADD2}"/>
    <hyperlink ref="P6:Q6" location="' Antrenor (15)'!A584" display="' Antrenor (15)'!A584" xr:uid="{44CB1F45-47AB-448F-96CE-CE8AE0148F12}"/>
    <hyperlink ref="P7:Q7" location="' Antrenor (15)'!A624" display="' Antrenor (15)'!A624" xr:uid="{3A2FF261-DE1E-414E-8DE5-3449BD9C62C4}"/>
    <hyperlink ref="P8:Q8" location="' Antrenor (15)'!A664" display="' Antrenor (15)'!A664" xr:uid="{AD671388-0B77-4EC6-B2DF-8692C84F7189}"/>
    <hyperlink ref="P9:Q9" location="' Antrenor (15)'!A704" display="' Antrenor (15)'!A704" xr:uid="{96F1B93E-F16F-4D62-AC60-6932297AB481}"/>
    <hyperlink ref="P10:Q10" location="' Antrenor (15)'!A744" display="' Antrenor (15)'!A744" xr:uid="{617C2F80-E4B1-4E9C-943B-C39F0986EB44}"/>
    <hyperlink ref="N55" location="' Antrenor (15)'!A1" display="Apasă și urcă în topul paginii!" xr:uid="{C36249E4-D72B-4A3A-BFAD-D74F10DF4028}"/>
    <hyperlink ref="N95" location="' Antrenor (15)'!A1" display="Apasă și urcă în topul paginii!" xr:uid="{657D89A9-EC4A-486A-A07F-CF876F60BF17}"/>
    <hyperlink ref="N175" location="' Antrenor (15)'!A1" display="Apasă și urcă în topul paginii!" xr:uid="{53E5EB6D-24E4-445C-A517-E6C3174A1B94}"/>
    <hyperlink ref="N215" location="' Antrenor (15)'!A1" display="Apasă și urcă în topul paginii!" xr:uid="{E359A699-A290-440E-9DF9-A1F0CACAA1A2}"/>
    <hyperlink ref="N255" location="' Antrenor (15)'!A1" display="Apasă și urcă în topul paginii!" xr:uid="{86BA4715-877F-49B4-A30F-5DEA0DB131A0}"/>
    <hyperlink ref="N295" location="' Antrenor (15)'!A1" display="Apasă și urcă în topul paginii!" xr:uid="{B400FB4D-6EE6-4A8A-BBA0-CD0130882510}"/>
    <hyperlink ref="N335" location="' Antrenor (15)'!A1" display="Apasă și urcă în topul paginii!" xr:uid="{4DF4E280-E575-477A-95CC-03CC6F62E48A}"/>
    <hyperlink ref="N375" location="' Antrenor (15)'!A1" display="Apasă și urcă în topul paginii!" xr:uid="{C6309C7E-848B-4E26-8E17-3242362E9782}"/>
    <hyperlink ref="N415" location="' Antrenor (15)'!A1" display="Apasă și urcă în topul paginii!" xr:uid="{E5AC8F09-DF45-4CBF-ACB9-512470662ED5}"/>
    <hyperlink ref="N455" location="' Antrenor (15)'!A1" display="Apasă și urcă în topul paginii!" xr:uid="{A88E5BBA-CE40-457D-A809-9F7FF107A8DC}"/>
    <hyperlink ref="N495" location="' Antrenor (15)'!A1" display="Apasă și urcă în topul paginii!" xr:uid="{4DA25B89-4375-4C3E-97D5-8255905E4461}"/>
    <hyperlink ref="N535" location="' Antrenor (15)'!A1" display="Apasă și urcă în topul paginii!" xr:uid="{EC2BE49D-4B03-4DC5-95AC-69B38376D581}"/>
    <hyperlink ref="N575" location="' Antrenor (15)'!A1" display="Apasă și urcă în topul paginii!" xr:uid="{9FF70D28-DDE8-4C49-BFC3-F7E02B56F055}"/>
    <hyperlink ref="N615" location="' Antrenor (15)'!A1" display="Apasă și urcă în topul paginii!" xr:uid="{520431DB-4CB1-4F38-847C-D0B7BEB02443}"/>
    <hyperlink ref="N655" location="' Antrenor (15)'!A1" display="Apasă și urcă în topul paginii!" xr:uid="{1CD41C75-03F4-4AC4-BCE9-320A5F6F12A7}"/>
    <hyperlink ref="N695" location="' Antrenor (15)'!A1" display="Apasă și urcă în topul paginii!" xr:uid="{FD0E5940-4633-497A-8524-94C543B364BD}"/>
    <hyperlink ref="N735" location="' Antrenor (15)'!A1" display="Apasă și urcă în topul paginii!" xr:uid="{0F4D2A5B-A459-48BF-99C5-DCF9D9BDA71A}"/>
    <hyperlink ref="N775" location="' Antrenor (15)'!A1" display="Apasă și urcă în topul paginii!" xr:uid="{CAA8F534-23E5-47B1-B29A-F308E8D04117}"/>
    <hyperlink ref="N814" location="' Antrenor (15)'!A1" display="Apasă și urcă în topul paginii!" xr:uid="{EE00F126-8EAA-48B2-88CC-3DC11D548D47}"/>
    <hyperlink ref="N135" location="' Antrenor (15)'!A1" display="Apasă și urcă în topul paginii!" xr:uid="{15AC01F5-1FD5-4220-AA44-8C644F4710FF}"/>
    <hyperlink ref="N2:O2" location="' Antrenor (15)'!A14" display="' Antrenor (15)'!A14" xr:uid="{042A2E29-F253-45D7-A94A-1B68BF016EFD}"/>
    <hyperlink ref="N3:O3" location="' Antrenor (15)'!A64" display="' Antrenor (15)'!A64" xr:uid="{06B2B70B-DD97-4586-8C83-70205D5CAED3}"/>
    <hyperlink ref="P11:Q11" location="' Antrenor (15)'!A784" display="' Antrenor (15)'!A784" xr:uid="{90C65B3C-C927-48CB-A797-DFCB98CF8459}"/>
    <hyperlink ref="T2" location="'Antrenor (1)'!A1" display="'Antrenor (1)'!A1" xr:uid="{210D6BD7-3FEC-422C-A436-53EDA1EA175C}"/>
    <hyperlink ref="T3" location="' Antrenor (2)'!A1" display="' Antrenor (2)'!A1" xr:uid="{E7E346E1-CA92-4148-B333-9205D08B47DD}"/>
    <hyperlink ref="T4" location="' Antrenor (3)'!A1" display="' Antrenor (3)'!A1" xr:uid="{E7F222B0-7B78-4D6D-942B-78BAB0A72F4D}"/>
    <hyperlink ref="T5" location="' Antrenor (4)'!A1" display="' Antrenor (4)'!A1" xr:uid="{09337D6F-8337-4BF6-A07B-502208C990E8}"/>
    <hyperlink ref="T6" location="' Antrenor (5)'!A1" display="' Antrenor (5)'!A1" xr:uid="{E607D129-F534-426C-BEC6-23754C88DABF}"/>
    <hyperlink ref="T7" location="' Antrenor (6)'!A1" display="' Antrenor (6)'!A1" xr:uid="{D52DD995-43BF-41E9-963C-004C956B33C4}"/>
    <hyperlink ref="T8" location="' Antrenor (7)'!A1" display="' Antrenor (7)'!A1" xr:uid="{51B95A11-8ACF-4EA9-8238-5801B532D709}"/>
    <hyperlink ref="T9" location="' Antrenor (8)'!A1" display="' Antrenor (8)'!A1" xr:uid="{BD7CD6CC-9A66-47F3-B353-21E1E19BE2B4}"/>
    <hyperlink ref="T10" location="' Antrenor (9)'!A1" display="' Antrenor (9)'!A1" xr:uid="{073360A0-C658-45EA-93CA-1C802CC34C87}"/>
    <hyperlink ref="T11" location="' Antrenor (10)'!A1" display="' Antrenor (10)'!A1" xr:uid="{DC873484-1EFF-4190-994F-E8FA5096EB3E}"/>
    <hyperlink ref="U2" location="' Antrenor (11)'!A1" display="' Antrenor (11)'!A1" xr:uid="{801886C7-38E8-4DD2-A97B-52D5ED49A436}"/>
    <hyperlink ref="U3" location="' Antrenor (12)'!A1" display="' Antrenor (12)'!A1" xr:uid="{566092C0-9B99-4471-A23B-B670AB78DB93}"/>
    <hyperlink ref="U4" location="' Antrenor (13)'!A1" display="' Antrenor (13)'!A1" xr:uid="{C3F6F916-1BF8-4B62-BA56-C2B90BD35B64}"/>
    <hyperlink ref="U5" location="' Antrenor (14)'!A1" display="' Antrenor (14)'!A1" xr:uid="{BD953B4D-37D0-4084-8BBF-4725B04AA1D0}"/>
    <hyperlink ref="U6" location="' Antrenor (15)'!A1" display="' Antrenor (15)'!A1" xr:uid="{8CFC0A4C-3123-4205-BBE6-525140625CB3}"/>
    <hyperlink ref="U7" location="' Antrenor (16)'!A1" display="' Antrenor (16)'!A1" xr:uid="{3365E9FA-3A2D-4857-A7F5-7091FD78D663}"/>
    <hyperlink ref="U8" location="' Antrenor (17)'!A1" display="' Antrenor (17)'!A1" xr:uid="{5C7100D3-F75A-4F88-A351-C9031ADB8DFC}"/>
    <hyperlink ref="U9" location="' Antrenor (18)'!A1" display="' Antrenor (18)'!A1" xr:uid="{6FF62D22-7622-49E0-A2B3-138889DE2C4A}"/>
    <hyperlink ref="U10" location="' Antrenor (19)'!A1" display="' Antrenor (19)'!A1" xr:uid="{2F2C0506-845B-4AD4-B4B2-664EC0A15590}"/>
    <hyperlink ref="U11" location="' Antrenor (20)'!A1" display="' Antrenor (20)'!A1" xr:uid="{E3F41D1E-832E-4022-B827-E132E9EC2196}"/>
    <hyperlink ref="G1" location="Instructiuni!A1" display="AICI" xr:uid="{CA66E8BA-19FF-414A-BF54-042CE3D16D4F}"/>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C7D2AEB0-5222-4873-BE1E-332184EAD10F}">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66C39EC9-EFAD-4D30-89BA-1C888FFBA321}">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52898155-AD4B-4B7F-86BA-29661EE10C03}">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71AF9895-6FBE-402E-86E8-4202140D7E0B}">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F7C6BDE1-BF9A-4077-A259-4DB0B6C9862A}">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5BAF167C-7666-4AF8-BDB5-9098CA5A4040}">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FE6ABA16-ADE4-4A91-86AF-A59D9618E4A0}">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F660-0316-44C8-A42E-09D92982A8AC}">
  <sheetPr codeName="Sheet32"/>
  <dimension ref="A1:H24"/>
  <sheetViews>
    <sheetView showGridLines="0" workbookViewId="0">
      <selection activeCell="H7" sqref="H7"/>
    </sheetView>
  </sheetViews>
  <sheetFormatPr defaultRowHeight="14.4" x14ac:dyDescent="0.3"/>
  <cols>
    <col min="1" max="1" width="6.109375" customWidth="1"/>
    <col min="2" max="2" width="26" customWidth="1"/>
    <col min="4" max="4" width="9.6640625" customWidth="1"/>
    <col min="5" max="5" width="11.109375" customWidth="1"/>
    <col min="6" max="6" width="9.6640625" customWidth="1"/>
  </cols>
  <sheetData>
    <row r="1" spans="1:8" x14ac:dyDescent="0.3">
      <c r="B1">
        <f ca="1">' Antrenor (15)'!H11</f>
        <v>2024</v>
      </c>
      <c r="C1" s="259" t="str">
        <f>'Antrenor (1)'!D3</f>
        <v>CS</v>
      </c>
      <c r="D1" s="259" t="e">
        <f>'Antrenor (1)'!#REF!</f>
        <v>#REF!</v>
      </c>
      <c r="E1" s="259" t="e">
        <f>'Antrenor (1)'!#REF!</f>
        <v>#REF!</v>
      </c>
    </row>
    <row r="2" spans="1:8" ht="15" thickBot="1" x14ac:dyDescent="0.35">
      <c r="B2" t="s">
        <v>154</v>
      </c>
      <c r="C2" s="497">
        <f>' Antrenor (15)'!A6</f>
        <v>0</v>
      </c>
      <c r="D2" s="497"/>
      <c r="E2" s="497"/>
    </row>
    <row r="3" spans="1:8" ht="55.2" x14ac:dyDescent="0.3">
      <c r="A3" s="45" t="s">
        <v>153</v>
      </c>
      <c r="B3" s="45" t="s">
        <v>147</v>
      </c>
      <c r="C3" s="46" t="s">
        <v>148</v>
      </c>
      <c r="D3" s="46" t="s">
        <v>192</v>
      </c>
      <c r="E3" s="106" t="s">
        <v>149</v>
      </c>
      <c r="F3" s="109" t="s">
        <v>214</v>
      </c>
    </row>
    <row r="4" spans="1:8" x14ac:dyDescent="0.3">
      <c r="A4" s="47">
        <v>1</v>
      </c>
      <c r="B4" s="47">
        <f>' Antrenor (15)'!B14</f>
        <v>0</v>
      </c>
      <c r="C4" s="48">
        <f>' Antrenor (15)'!M34</f>
        <v>0</v>
      </c>
      <c r="D4" s="48">
        <f>' Antrenor (15)'!M51</f>
        <v>0</v>
      </c>
      <c r="E4" s="116">
        <f t="shared" ref="E4:E23" si="0">C4+D4</f>
        <v>0</v>
      </c>
      <c r="F4" s="107">
        <f>RANK(E4,E4:E23)</f>
        <v>1</v>
      </c>
    </row>
    <row r="5" spans="1:8" x14ac:dyDescent="0.3">
      <c r="A5" s="47">
        <v>2</v>
      </c>
      <c r="B5" s="47">
        <f>' Antrenor (15)'!B54</f>
        <v>0</v>
      </c>
      <c r="C5" s="48">
        <f>' Antrenor (15)'!M74</f>
        <v>0</v>
      </c>
      <c r="D5" s="48">
        <f>' Antrenor (15)'!M91</f>
        <v>0</v>
      </c>
      <c r="E5" s="116">
        <f t="shared" si="0"/>
        <v>0</v>
      </c>
      <c r="F5" s="107">
        <f>RANK(E5,E4:E23)</f>
        <v>1</v>
      </c>
    </row>
    <row r="6" spans="1:8" x14ac:dyDescent="0.3">
      <c r="A6" s="47">
        <v>3</v>
      </c>
      <c r="B6" s="47">
        <f>' Antrenor (15)'!B94</f>
        <v>0</v>
      </c>
      <c r="C6" s="48">
        <f>' Antrenor (15)'!M114</f>
        <v>0</v>
      </c>
      <c r="D6" s="48">
        <f>' Antrenor (15)'!M131</f>
        <v>0</v>
      </c>
      <c r="E6" s="116">
        <f t="shared" si="0"/>
        <v>0</v>
      </c>
      <c r="F6" s="107">
        <f>RANK(E6,E4:E23)</f>
        <v>1</v>
      </c>
    </row>
    <row r="7" spans="1:8" x14ac:dyDescent="0.3">
      <c r="A7" s="47">
        <v>4</v>
      </c>
      <c r="B7" s="47">
        <f>' Antrenor (15)'!B134</f>
        <v>0</v>
      </c>
      <c r="C7" s="48">
        <f>' Antrenor (15)'!M154</f>
        <v>0</v>
      </c>
      <c r="D7" s="48">
        <f>' Antrenor (15)'!M171</f>
        <v>0</v>
      </c>
      <c r="E7" s="116">
        <f t="shared" si="0"/>
        <v>0</v>
      </c>
      <c r="F7" s="107">
        <f>RANK(E7,E4:E23)</f>
        <v>1</v>
      </c>
      <c r="H7" s="65" t="s">
        <v>209</v>
      </c>
    </row>
    <row r="8" spans="1:8" x14ac:dyDescent="0.3">
      <c r="A8" s="47">
        <v>5</v>
      </c>
      <c r="B8" s="47">
        <f>' Antrenor (15)'!B174</f>
        <v>0</v>
      </c>
      <c r="C8" s="48">
        <f>' Antrenor (15)'!M194</f>
        <v>0</v>
      </c>
      <c r="D8" s="48">
        <f>' Antrenor (15)'!M211</f>
        <v>0</v>
      </c>
      <c r="E8" s="116">
        <f t="shared" si="0"/>
        <v>0</v>
      </c>
      <c r="F8" s="107">
        <f>RANK(E8,E4:E23)</f>
        <v>1</v>
      </c>
    </row>
    <row r="9" spans="1:8" x14ac:dyDescent="0.3">
      <c r="A9" s="47">
        <v>6</v>
      </c>
      <c r="B9" s="47">
        <f>' Antrenor (15)'!B214</f>
        <v>0</v>
      </c>
      <c r="C9" s="48">
        <f>' Antrenor (15)'!M234</f>
        <v>0</v>
      </c>
      <c r="D9" s="48">
        <f>' Antrenor (15)'!M251</f>
        <v>0</v>
      </c>
      <c r="E9" s="116">
        <f t="shared" si="0"/>
        <v>0</v>
      </c>
      <c r="F9" s="107">
        <f>RANK(E9,E4:E23)</f>
        <v>1</v>
      </c>
    </row>
    <row r="10" spans="1:8" x14ac:dyDescent="0.3">
      <c r="A10" s="47">
        <v>7</v>
      </c>
      <c r="B10" s="47">
        <f>' Antrenor (15)'!B254</f>
        <v>0</v>
      </c>
      <c r="C10" s="48">
        <f>' Antrenor (15)'!M274</f>
        <v>0</v>
      </c>
      <c r="D10" s="48">
        <f>' Antrenor (15)'!M291</f>
        <v>0</v>
      </c>
      <c r="E10" s="116">
        <f t="shared" si="0"/>
        <v>0</v>
      </c>
      <c r="F10" s="107">
        <f>RANK(E10,E4:E23)</f>
        <v>1</v>
      </c>
    </row>
    <row r="11" spans="1:8" x14ac:dyDescent="0.3">
      <c r="A11" s="47">
        <v>8</v>
      </c>
      <c r="B11" s="47">
        <f>' Antrenor (15)'!B294</f>
        <v>0</v>
      </c>
      <c r="C11" s="48">
        <f>' Antrenor (15)'!M314</f>
        <v>0</v>
      </c>
      <c r="D11" s="48">
        <f>' Antrenor (15)'!M331</f>
        <v>0</v>
      </c>
      <c r="E11" s="116">
        <f t="shared" si="0"/>
        <v>0</v>
      </c>
      <c r="F11" s="107">
        <f>RANK(E11,E4:E23)</f>
        <v>1</v>
      </c>
    </row>
    <row r="12" spans="1:8" x14ac:dyDescent="0.3">
      <c r="A12" s="47">
        <v>9</v>
      </c>
      <c r="B12" s="47">
        <f>' Antrenor (15)'!B334</f>
        <v>0</v>
      </c>
      <c r="C12" s="48">
        <f>' Antrenor (15)'!M354</f>
        <v>0</v>
      </c>
      <c r="D12" s="48">
        <f>' Antrenor (15)'!M371</f>
        <v>0</v>
      </c>
      <c r="E12" s="116">
        <f t="shared" si="0"/>
        <v>0</v>
      </c>
      <c r="F12" s="107">
        <f>RANK(E12,E4:E23)</f>
        <v>1</v>
      </c>
    </row>
    <row r="13" spans="1:8" x14ac:dyDescent="0.3">
      <c r="A13" s="47">
        <v>10</v>
      </c>
      <c r="B13" s="47">
        <f>' Antrenor (15)'!B374</f>
        <v>0</v>
      </c>
      <c r="C13" s="48">
        <f>' Antrenor (15)'!M394</f>
        <v>0</v>
      </c>
      <c r="D13" s="48">
        <f>' Antrenor (15)'!M411</f>
        <v>0</v>
      </c>
      <c r="E13" s="116">
        <f t="shared" si="0"/>
        <v>0</v>
      </c>
      <c r="F13" s="107">
        <f>RANK(E13,E4:E23)</f>
        <v>1</v>
      </c>
    </row>
    <row r="14" spans="1:8" x14ac:dyDescent="0.3">
      <c r="A14" s="47">
        <v>11</v>
      </c>
      <c r="B14" s="47">
        <f>' Antrenor (15)'!B414</f>
        <v>0</v>
      </c>
      <c r="C14" s="48">
        <f>' Antrenor (15)'!M434</f>
        <v>0</v>
      </c>
      <c r="D14" s="48">
        <f>' Antrenor (15)'!M451</f>
        <v>0</v>
      </c>
      <c r="E14" s="116">
        <f t="shared" si="0"/>
        <v>0</v>
      </c>
      <c r="F14" s="107">
        <f>RANK(E14,E4:E23)</f>
        <v>1</v>
      </c>
    </row>
    <row r="15" spans="1:8" x14ac:dyDescent="0.3">
      <c r="A15" s="47">
        <v>12</v>
      </c>
      <c r="B15" s="47">
        <f>' Antrenor (15)'!B454</f>
        <v>0</v>
      </c>
      <c r="C15" s="48">
        <f>' Antrenor (15)'!M474</f>
        <v>0</v>
      </c>
      <c r="D15" s="48">
        <f>' Antrenor (15)'!M491</f>
        <v>0</v>
      </c>
      <c r="E15" s="116">
        <f t="shared" si="0"/>
        <v>0</v>
      </c>
      <c r="F15" s="107">
        <f>RANK(E15,E4:E23)</f>
        <v>1</v>
      </c>
    </row>
    <row r="16" spans="1:8" x14ac:dyDescent="0.3">
      <c r="A16" s="47">
        <v>13</v>
      </c>
      <c r="B16" s="47">
        <f>' Antrenor (15)'!B494</f>
        <v>0</v>
      </c>
      <c r="C16" s="48">
        <f>' Antrenor (15)'!M514</f>
        <v>0</v>
      </c>
      <c r="D16" s="48">
        <f>' Antrenor (15)'!M531</f>
        <v>0</v>
      </c>
      <c r="E16" s="116">
        <f t="shared" si="0"/>
        <v>0</v>
      </c>
      <c r="F16" s="107">
        <f>RANK(E16,E4:E23)</f>
        <v>1</v>
      </c>
    </row>
    <row r="17" spans="1:6" x14ac:dyDescent="0.3">
      <c r="A17" s="47">
        <v>14</v>
      </c>
      <c r="B17" s="47">
        <f>' Antrenor (15)'!B534</f>
        <v>0</v>
      </c>
      <c r="C17" s="48">
        <f>' Antrenor (15)'!M554</f>
        <v>0</v>
      </c>
      <c r="D17" s="48">
        <f>' Antrenor (15)'!M571</f>
        <v>0</v>
      </c>
      <c r="E17" s="116">
        <f t="shared" si="0"/>
        <v>0</v>
      </c>
      <c r="F17" s="107">
        <f>RANK(E17,E4:E23)</f>
        <v>1</v>
      </c>
    </row>
    <row r="18" spans="1:6" x14ac:dyDescent="0.3">
      <c r="A18" s="47">
        <v>15</v>
      </c>
      <c r="B18" s="47">
        <f>' Antrenor (15)'!B574</f>
        <v>0</v>
      </c>
      <c r="C18" s="48">
        <f>' Antrenor (15)'!M594</f>
        <v>0</v>
      </c>
      <c r="D18" s="48">
        <f>' Antrenor (15)'!M611</f>
        <v>0</v>
      </c>
      <c r="E18" s="116">
        <f t="shared" si="0"/>
        <v>0</v>
      </c>
      <c r="F18" s="107">
        <f>RANK(E18,E4:E23)</f>
        <v>1</v>
      </c>
    </row>
    <row r="19" spans="1:6" x14ac:dyDescent="0.3">
      <c r="A19" s="47">
        <v>16</v>
      </c>
      <c r="B19" s="47">
        <f>' Antrenor (15)'!B614</f>
        <v>0</v>
      </c>
      <c r="C19" s="48">
        <f>' Antrenor (15)'!M634</f>
        <v>0</v>
      </c>
      <c r="D19" s="48">
        <f>' Antrenor (15)'!M651</f>
        <v>0</v>
      </c>
      <c r="E19" s="116">
        <f t="shared" si="0"/>
        <v>0</v>
      </c>
      <c r="F19" s="107">
        <f>RANK(E19,E4:E23)</f>
        <v>1</v>
      </c>
    </row>
    <row r="20" spans="1:6" x14ac:dyDescent="0.3">
      <c r="A20" s="47">
        <v>17</v>
      </c>
      <c r="B20" s="47">
        <f>' Antrenor (15)'!B654</f>
        <v>0</v>
      </c>
      <c r="C20" s="48">
        <f>' Antrenor (15)'!M674</f>
        <v>0</v>
      </c>
      <c r="D20" s="48">
        <f>' Antrenor (15)'!M691</f>
        <v>0</v>
      </c>
      <c r="E20" s="116">
        <f t="shared" si="0"/>
        <v>0</v>
      </c>
      <c r="F20" s="107">
        <f>RANK(E20,E4:E23)</f>
        <v>1</v>
      </c>
    </row>
    <row r="21" spans="1:6" x14ac:dyDescent="0.3">
      <c r="A21" s="47">
        <v>18</v>
      </c>
      <c r="B21" s="47">
        <f>' Antrenor (15)'!B694</f>
        <v>0</v>
      </c>
      <c r="C21" s="48">
        <f>' Antrenor (15)'!M714</f>
        <v>0</v>
      </c>
      <c r="D21" s="48">
        <f>' Antrenor (15)'!M731</f>
        <v>0</v>
      </c>
      <c r="E21" s="116">
        <f t="shared" si="0"/>
        <v>0</v>
      </c>
      <c r="F21" s="107">
        <f>RANK(E21,E4:E23)</f>
        <v>1</v>
      </c>
    </row>
    <row r="22" spans="1:6" x14ac:dyDescent="0.3">
      <c r="A22" s="47">
        <v>19</v>
      </c>
      <c r="B22" s="47">
        <f>' Antrenor (15)'!B734</f>
        <v>0</v>
      </c>
      <c r="C22" s="48">
        <f>' Antrenor (15)'!M754</f>
        <v>0</v>
      </c>
      <c r="D22" s="48">
        <f>' Antrenor (15)'!M771</f>
        <v>0</v>
      </c>
      <c r="E22" s="116">
        <f t="shared" si="0"/>
        <v>0</v>
      </c>
      <c r="F22" s="107">
        <f>RANK(E22,E4:E23)</f>
        <v>1</v>
      </c>
    </row>
    <row r="23" spans="1:6" ht="15" thickBot="1" x14ac:dyDescent="0.35">
      <c r="A23" s="47">
        <v>20</v>
      </c>
      <c r="B23" s="47">
        <f>' Antrenor (15)'!B774</f>
        <v>0</v>
      </c>
      <c r="C23" s="49">
        <f>' Antrenor (15)'!M794</f>
        <v>0</v>
      </c>
      <c r="D23" s="49">
        <f>' Antrenor (15)'!M811</f>
        <v>0</v>
      </c>
      <c r="E23" s="117">
        <f t="shared" si="0"/>
        <v>0</v>
      </c>
      <c r="F23" s="108">
        <f>RANK(E23,E4:E23)</f>
        <v>1</v>
      </c>
    </row>
    <row r="24" spans="1:6" x14ac:dyDescent="0.3">
      <c r="C24" s="48">
        <f>SUM(C4:C23)</f>
        <v>0</v>
      </c>
      <c r="D24" s="48">
        <f>SUM(D4:D23)</f>
        <v>0</v>
      </c>
      <c r="E24" s="84">
        <f t="shared" ref="E24" si="1">C24+D24</f>
        <v>0</v>
      </c>
    </row>
  </sheetData>
  <sheetProtection algorithmName="SHA-512" hashValue="7cvAOos6GIF3RoRP2P7j/twYRZfURuCtoOtpRJtJi6bmMe2Ss0pTpO63ofkwjEzCCqAlivjdN8pG26oO2eBRjA==" saltValue="MlySyaQfV1ptFeKZnc4cVQ==" spinCount="100000" sheet="1" objects="1" scenarios="1"/>
  <customSheetViews>
    <customSheetView guid="{8EDA503C-1DAB-48B4-86A4-75A9B452B71B}" showGridLines="0">
      <selection activeCell="C4" sqref="C4"/>
      <pageMargins left="0.7" right="0.7" top="0.75" bottom="0.75" header="0.3" footer="0.3"/>
      <pageSetup orientation="portrait" r:id="rId1"/>
    </customSheetView>
  </customSheetViews>
  <mergeCells count="2">
    <mergeCell ref="C1:E1"/>
    <mergeCell ref="C2:E2"/>
  </mergeCells>
  <hyperlinks>
    <hyperlink ref="H7" location="' Antrenor (15)'!A1" display="Apasă către Situație Sportivi" xr:uid="{D4C2C8F2-CFBE-4665-9AE0-98CF9127CF54}"/>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8D8-1D44-4DE8-A5E6-19BCA5C5F8A5}">
  <sheetPr codeName="Sheet33">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218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16</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(15)'!A6="","UPS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57" t="s">
        <v>204</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5"/>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55"/>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22"/>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22"/>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22"/>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22"/>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22"/>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22"/>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22"/>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22"/>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22"/>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22"/>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22"/>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22"/>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22"/>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22"/>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5"/>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55"/>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22"/>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22"/>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22"/>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22"/>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22"/>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22"/>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22"/>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22"/>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22"/>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22"/>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22"/>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22"/>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22"/>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22"/>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5"/>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55"/>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22"/>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22"/>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22"/>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22"/>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22"/>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22"/>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22"/>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22"/>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22"/>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22"/>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22"/>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22"/>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22"/>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22"/>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5"/>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55"/>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22"/>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22"/>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22"/>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22"/>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22"/>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22"/>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22"/>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22"/>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22"/>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22"/>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22"/>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22"/>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22"/>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22"/>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collapsed="1" x14ac:dyDescent="0.3">
      <c r="A772" s="27"/>
      <c r="B772" s="27"/>
      <c r="C772" s="27"/>
      <c r="D772" s="27"/>
      <c r="E772" s="27"/>
      <c r="F772" s="85"/>
      <c r="G772" s="27"/>
      <c r="H772" s="27"/>
      <c r="I772" s="85"/>
      <c r="J772" s="27"/>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ZA2X3IyaH2P1HihKpr+6MwBEK3IgTmmvrCG8F1FM2t0WrD9t9BfQIbKTMQZAx+89kH7K3zunOwAx+gbEWBnqCw==" saltValue="Z2+AWgoS0ZorScn+w5yrfQ=="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7 C794:D811 C34:D50 E607:G610 E597:G605 H597:J610 A11:E11 A13:B50 A52:B605 C58:C73 C18:C33 C98:C113 C138:C153 C178:C193 C218:C233 C258:C273 C298:C313 C338:C353 C378:C393 C418:C433 C458:C473 C498:C513 C538:C553 C578:C593 C618:C633 C658:C673 C698:C713 C738:C753 C778:C793 E196:G206 C13:J17 E211:J211 E611:J611 C93:J97 C133:J137 C173:J177 C213:J217 C253:J257 C293:J297 C333:J337 C373:J377 C413:J417 C453:J457 C493:J497 C533:J537 C573:J577 C613:J617 C653:J657 C693:J697 C733:J737 C52:J57 E19:J50 E18:F18 H18:J18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7 E755:F755 H755:J755 E779:J794 E778:F778 H778:J778 E796:J811 E795:F795 H795:J795" name="Range1"/>
    <protectedRange sqref="A10:H10" name="Range1_2"/>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H11" name="Range1_2_1"/>
    <protectedRange sqref="D3:H3" name="Range1_1_2"/>
    <protectedRange sqref="G18" name="Range1_3_1_1_39_2"/>
    <protectedRange sqref="G58" name="Range1_3_1_1_39_2_1"/>
    <protectedRange sqref="G75" name="Range1_3_1_1_39_2_2"/>
    <protectedRange sqref="G98" name="Range1_3_1_1_39_2_3"/>
    <protectedRange sqref="G115" name="Range1_3_1_1_39_2_4"/>
    <protectedRange sqref="G138" name="Range1_3_1_1_39_2_5"/>
    <protectedRange sqref="G155" name="Range1_3_1_1_39_2_6"/>
    <protectedRange sqref="G178" name="Range1_3_1_1_39_2_7"/>
    <protectedRange sqref="G195" name="Range1_3_1_1_39_2_8"/>
    <protectedRange sqref="G218" name="Range1_3_1_1_39_2_9"/>
    <protectedRange sqref="G235" name="Range1_3_1_1_39_2_10"/>
    <protectedRange sqref="G258" name="Range1_3_1_1_39_2_11"/>
    <protectedRange sqref="G275" name="Range1_3_1_1_39_2_12"/>
    <protectedRange sqref="G298" name="Range1_3_1_1_39_2_13"/>
    <protectedRange sqref="G315" name="Range1_3_1_1_39_2_14"/>
    <protectedRange sqref="G338" name="Range1_3_1_1_39_2_15"/>
    <protectedRange sqref="G355" name="Range1_3_1_1_39_2_16"/>
    <protectedRange sqref="G378" name="Range1_3_1_1_39_2_17"/>
    <protectedRange sqref="G395" name="Range1_3_1_1_39_2_18"/>
    <protectedRange sqref="G418" name="Range1_3_1_1_39_2_19"/>
    <protectedRange sqref="G435" name="Range1_3_1_1_39_2_20"/>
    <protectedRange sqref="G458" name="Range1_3_1_1_39_2_21"/>
    <protectedRange sqref="G475" name="Range1_3_1_1_39_2_22"/>
    <protectedRange sqref="G498" name="Range1_3_1_1_39_2_23"/>
    <protectedRange sqref="G515" name="Range1_3_1_1_39_2_24"/>
    <protectedRange sqref="G538" name="Range1_3_1_1_39_2_25"/>
    <protectedRange sqref="G555" name="Range1_3_1_1_39_2_26"/>
    <protectedRange sqref="G578" name="Range1_3_1_1_39_2_27"/>
    <protectedRange sqref="G595" name="Range1_3_1_1_39_2_28"/>
    <protectedRange sqref="G618" name="Range1_3_1_1_39_2_29"/>
    <protectedRange sqref="G635" name="Range1_3_1_1_39_2_30"/>
    <protectedRange sqref="G658" name="Range1_3_1_1_39_2_31"/>
    <protectedRange sqref="G675" name="Range1_3_1_1_39_2_32"/>
    <protectedRange sqref="G698" name="Range1_3_1_1_39_2_33"/>
    <protectedRange sqref="G715" name="Range1_3_1_1_39_2_34"/>
    <protectedRange sqref="G738" name="Range1_3_1_1_39_2_35"/>
    <protectedRange sqref="G755" name="Range1_3_1_1_39_2_36"/>
    <protectedRange sqref="G778" name="Range1_3_1_1_39_2_37"/>
    <protectedRange sqref="G795" name="Range1_3_1_1_39_2_38"/>
  </protectedRanges>
  <customSheetViews>
    <customSheetView guid="{8EDA503C-1DAB-48B4-86A4-75A9B452B71B}" showGridLines="0" fitToPage="1" hiddenRows="1">
      <selection activeCell="U8" sqref="U8"/>
      <pageMargins left="0.19685039370078741" right="7.874015748031496E-2" top="0" bottom="0" header="0" footer="0"/>
      <printOptions horizontalCentered="1" verticalCentered="1"/>
      <pageSetup paperSize="9" scale="83" fitToHeight="0" orientation="portrait" r:id="rId1"/>
    </customSheetView>
  </customSheetViews>
  <mergeCells count="789">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19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19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19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196" priority="111" timePeriod="yesterday">
      <formula>FLOOR(E74,1)=TODAY()-1</formula>
    </cfRule>
  </conditionalFormatting>
  <conditionalFormatting sqref="E97:J97">
    <cfRule type="colorScale" priority="109">
      <colorScale>
        <cfvo type="min"/>
        <cfvo type="max"/>
        <color rgb="FFFF0000"/>
        <color rgb="FFFFEF9C"/>
      </colorScale>
    </cfRule>
    <cfRule type="timePeriod" dxfId="19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19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19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19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19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19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18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18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18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18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18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18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18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18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18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18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17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17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17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17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17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17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17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17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17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17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16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16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16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16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16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16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16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16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161" priority="6" timePeriod="yesterday">
      <formula>FLOOR(E777,1)=TODAY()-1</formula>
    </cfRule>
    <cfRule type="colorScale" priority="5">
      <colorScale>
        <cfvo type="min"/>
        <cfvo type="max"/>
        <color rgb="FFFF0000"/>
        <color rgb="FFFFEF9C"/>
      </colorScale>
    </cfRule>
  </conditionalFormatting>
  <conditionalFormatting sqref="E794:J794">
    <cfRule type="timePeriod" dxfId="16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6)'!A104" display="' Antrenor (16)'!A104" xr:uid="{77D454D2-E2B6-4945-97A4-CDC6C77812DB}"/>
    <hyperlink ref="N5:O5" location="' Antrenor (16)'!A144" display="' Antrenor (16)'!A144" xr:uid="{3A8E1FE3-2A40-44F9-A20E-222DA59D6C79}"/>
    <hyperlink ref="N6:O6" location="' Antrenor (16)'!A184" display="' Antrenor (16)'!A184" xr:uid="{FC71C276-457E-43CD-854B-E09D5C5EF7F8}"/>
    <hyperlink ref="N7:O7" location="' Antrenor (16)'!A224" display="' Antrenor (16)'!A224" xr:uid="{A444DFF4-B647-44CE-BB8D-5648445ACCE2}"/>
    <hyperlink ref="N8:O8" location="' Antrenor (16)'!A264" display="' Antrenor (16)'!A264" xr:uid="{340954CB-3104-42AA-9B5E-7539A32F38AB}"/>
    <hyperlink ref="N9:O9" location="' Antrenor (16)'!A304" display="' Antrenor (16)'!A304" xr:uid="{26E3F0B5-52A7-4A42-BFB6-FD1D1A3DA73B}"/>
    <hyperlink ref="N10:O10" location="' Antrenor (16)'!A344" display="' Antrenor (16)'!A344" xr:uid="{F71F1D02-EA51-43F4-8D1C-AC8A342AEAA3}"/>
    <hyperlink ref="N11:O11" location="' Antrenor (16)'!A384" display="' Antrenor (16)'!A384" xr:uid="{C2B71420-FA89-4482-986D-4B588A5A9150}"/>
    <hyperlink ref="P2:Q2" location="' Antrenor (16)'!A424" display="' Antrenor (16)'!A424" xr:uid="{4761893C-507C-4BC0-911E-81F7460DD165}"/>
    <hyperlink ref="P3:Q3" location="' Antrenor (16)'!A464" display="' Antrenor (16)'!A464" xr:uid="{575DCC81-A299-440E-82A7-7A909A8116E8}"/>
    <hyperlink ref="P4:Q4" location="' Antrenor (16)'!A504" display="' Antrenor (16)'!A504" xr:uid="{750C13B9-6C57-4ABA-B16B-A29FA34CA21F}"/>
    <hyperlink ref="P5:Q5" location="' Antrenor (16)'!A544" display="' Antrenor (16)'!A544" xr:uid="{BC27BEBD-49FD-4F38-AF0F-9D7DFE712CF3}"/>
    <hyperlink ref="P6:Q6" location="' Antrenor (16)'!A584" display="' Antrenor (16)'!A584" xr:uid="{F1AB9395-C1C8-42D6-B44C-B4C9AC3884E9}"/>
    <hyperlink ref="P7:Q7" location="' Antrenor (16)'!A624" display="' Antrenor (16)'!A624" xr:uid="{8A9B5DAE-17E5-4895-8143-58B3E2EAA2D4}"/>
    <hyperlink ref="P8:Q8" location="' Antrenor (16)'!A664" display="' Antrenor (16)'!A664" xr:uid="{41E06113-FB93-408F-AEEE-96C3C320FE6A}"/>
    <hyperlink ref="P9:Q9" location="' Antrenor (16)'!A704" display="' Antrenor (16)'!A704" xr:uid="{8BF4474C-AF0F-47A8-A815-789C23AE60E2}"/>
    <hyperlink ref="P10:Q10" location="' Antrenor (16)'!A744" display="' Antrenor (16)'!A744" xr:uid="{C72EB216-B752-447D-A52F-9EBAA1FD6690}"/>
    <hyperlink ref="N55" location="' Antrenor (16)'!A1" display="Apasă și urcă în topul paginii!" xr:uid="{4F2A8A57-60C0-4A2B-8DDF-6D010B0349FE}"/>
    <hyperlink ref="N95" location="' Antrenor (16)'!A1" display="Apasă și urcă în topul paginii!" xr:uid="{058EB411-B287-4BE6-A00E-C1F90754F7B9}"/>
    <hyperlink ref="N175" location="' Antrenor (16)'!A1" display="Apasă și urcă în topul paginii!" xr:uid="{CD1D265E-DA0B-499D-A63F-FA341F2A84A8}"/>
    <hyperlink ref="N215" location="' Antrenor (16)'!A1" display="Apasă și urcă în topul paginii!" xr:uid="{BA782449-5432-4647-A159-664E79B0D7B3}"/>
    <hyperlink ref="N255" location="' Antrenor (16)'!A1" display="Apasă și urcă în topul paginii!" xr:uid="{9671DA74-9999-4BA3-A55D-11C98DDCBFA3}"/>
    <hyperlink ref="N295" location="' Antrenor (16)'!A1" display="Apasă și urcă în topul paginii!" xr:uid="{CEA95BC2-3986-4A43-901E-3550DE22A19C}"/>
    <hyperlink ref="N335" location="' Antrenor (16)'!A1" display="Apasă și urcă în topul paginii!" xr:uid="{95A8F195-40C9-4214-B681-913BBD11FBDB}"/>
    <hyperlink ref="N375" location="' Antrenor (16)'!A1" display="Apasă și urcă în topul paginii!" xr:uid="{0B2F35D0-CD4F-4F3F-8779-F4FE7719603D}"/>
    <hyperlink ref="N415" location="' Antrenor (16)'!A1" display="Apasă și urcă în topul paginii!" xr:uid="{A14D99F0-35BD-486B-9CAB-F6FE78776392}"/>
    <hyperlink ref="N455" location="' Antrenor (16)'!A1" display="Apasă și urcă în topul paginii!" xr:uid="{7036E422-708E-46A1-B9A2-04FB523628C3}"/>
    <hyperlink ref="N495" location="' Antrenor (16)'!A1" display="Apasă și urcă în topul paginii!" xr:uid="{28B90812-B5A0-4D83-A2D4-A57ACF6D5111}"/>
    <hyperlink ref="N535" location="' Antrenor (16)'!A1" display="Apasă și urcă în topul paginii!" xr:uid="{4E61B3CD-0289-4307-B5AB-A07E626360EA}"/>
    <hyperlink ref="N575" location="' Antrenor (16)'!A1" display="Apasă și urcă în topul paginii!" xr:uid="{A68FA3D8-7547-4A8C-84E1-0FA2C8EFBFF3}"/>
    <hyperlink ref="N615" location="' Antrenor (16)'!A1" display="Apasă și urcă în topul paginii!" xr:uid="{3639BA7C-043A-4D8C-BBC0-FACE5DAA91FD}"/>
    <hyperlink ref="N655" location="' Antrenor (16)'!A1" display="Apasă și urcă în topul paginii!" xr:uid="{FD91C1E5-C537-48F6-9CCF-A4056B590973}"/>
    <hyperlink ref="N695" location="' Antrenor (16)'!A1" display="Apasă și urcă în topul paginii!" xr:uid="{2AD03EF2-8B17-4764-9D4B-EEA9FE289664}"/>
    <hyperlink ref="N735" location="' Antrenor (16)'!A1" display="Apasă și urcă în topul paginii!" xr:uid="{742ECA5F-F092-4A23-B71A-86F33E2661FB}"/>
    <hyperlink ref="N775" location="' Antrenor (16)'!A1" display="Apasă și urcă în topul paginii!" xr:uid="{9E95D1D8-59C2-44F4-9B6B-4B17C4CFAD37}"/>
    <hyperlink ref="N814" location="' Antrenor (16)'!A1" display="Apasă și urcă în topul paginii!" xr:uid="{4A392C21-55E2-43D8-B06D-20645DE753E1}"/>
    <hyperlink ref="N135" location="' Antrenor (16)'!A1" display="Apasă și urcă în topul paginii!" xr:uid="{EBF2CFBC-7B12-4220-8139-C8D50E80E549}"/>
    <hyperlink ref="N2:O2" location="' Antrenor (16)'!A14" display="' Antrenor (16)'!A14" xr:uid="{372E4633-B9F1-4788-806C-F6A035166127}"/>
    <hyperlink ref="N3:O3" location="' Antrenor (16)'!A64" display="' Antrenor (16)'!A64" xr:uid="{F6C1E00F-8AB5-46F3-93F1-B8908CEE08C9}"/>
    <hyperlink ref="P11:Q11" location="' Antrenor (16)'!A784" display="' Antrenor (16)'!A784" xr:uid="{118625FA-4F5C-4126-9710-F1C4CE7E1E8A}"/>
    <hyperlink ref="T2" location="'Antrenor (1)'!A1" display="'Antrenor (1)'!A1" xr:uid="{2158355E-B664-4E51-9EC6-BAAF45E0E582}"/>
    <hyperlink ref="T3" location="' Antrenor (2)'!A1" display="' Antrenor (2)'!A1" xr:uid="{E873C6CE-1CA3-4864-9AA5-3F13A54EDF4B}"/>
    <hyperlink ref="T4" location="' Antrenor (3)'!A1" display="' Antrenor (3)'!A1" xr:uid="{3BA6DECF-2ED4-44C9-AFEF-BE79AA26675D}"/>
    <hyperlink ref="T5" location="' Antrenor (4)'!A1" display="' Antrenor (4)'!A1" xr:uid="{6827AE50-AB5E-4FBD-A74A-B3C3EE53A469}"/>
    <hyperlink ref="T6" location="' Antrenor (5)'!A1" display="' Antrenor (5)'!A1" xr:uid="{E1510719-21D9-45EE-B0C7-81E81488A5BF}"/>
    <hyperlink ref="T7" location="' Antrenor (6)'!A1" display="' Antrenor (6)'!A1" xr:uid="{FE098BD6-2F72-42D3-B559-53043CDB859E}"/>
    <hyperlink ref="T8" location="' Antrenor (7)'!A1" display="' Antrenor (7)'!A1" xr:uid="{64F8094F-A0A6-49B6-B6D7-263E3709277D}"/>
    <hyperlink ref="T9" location="' Antrenor (8)'!A1" display="' Antrenor (8)'!A1" xr:uid="{300B7CF2-CA6E-4B05-9573-62F0914276B7}"/>
    <hyperlink ref="T10" location="' Antrenor (9)'!A1" display="' Antrenor (9)'!A1" xr:uid="{2A31894C-7325-4AAA-A490-3140BB97AA78}"/>
    <hyperlink ref="T11" location="' Antrenor (10)'!A1" display="' Antrenor (10)'!A1" xr:uid="{208E698E-4DA0-4CE4-836C-3D7005953974}"/>
    <hyperlink ref="U2" location="' Antrenor (11)'!A1" display="' Antrenor (11)'!A1" xr:uid="{16EEF679-0A0B-4AC1-AA79-19801464675A}"/>
    <hyperlink ref="U3" location="' Antrenor (12)'!A1" display="' Antrenor (12)'!A1" xr:uid="{D8C1C515-C50F-4D91-97A3-F46B0F6BB467}"/>
    <hyperlink ref="U4" location="' Antrenor (13)'!A1" display="' Antrenor (13)'!A1" xr:uid="{63970EE8-6CB0-4439-ACB5-F49FEBE9D9ED}"/>
    <hyperlink ref="U5" location="' Antrenor (14)'!A1" display="' Antrenor (14)'!A1" xr:uid="{F2BAAAE7-85B3-4CF4-A084-BF0C55F4206B}"/>
    <hyperlink ref="U6" location="' Antrenor (15)'!A1" display="' Antrenor (15)'!A1" xr:uid="{8F8B206D-C665-4CF1-BFE5-16E503B9AC45}"/>
    <hyperlink ref="U7" location="' Antrenor (16)'!A1" display="' Antrenor (16)'!A1" xr:uid="{E30B9CA5-6F6D-44C8-AD15-37143E5519E4}"/>
    <hyperlink ref="U8" location="' Antrenor (17)'!A1" display="' Antrenor (17)'!A1" xr:uid="{F597F059-C438-40CF-884C-56E4A77B8490}"/>
    <hyperlink ref="U9" location="' Antrenor (18)'!A1" display="' Antrenor (18)'!A1" xr:uid="{770FE7C3-52A2-4E89-BEA8-0758A2C312CC}"/>
    <hyperlink ref="U10" location="' Antrenor (19)'!A1" display="' Antrenor (19)'!A1" xr:uid="{4ADEBD8B-BC80-4B59-BAF1-ED5D59A198FC}"/>
    <hyperlink ref="U11" location="' Antrenor (20)'!A1" display="' Antrenor (20)'!A1" xr:uid="{5B0AC4D7-6E08-472E-B7F5-778115C4FF31}"/>
    <hyperlink ref="G1" location="Instructiuni!A1" display="AICI" xr:uid="{C4480F5A-D1B9-4AF6-ACEC-7F005109F617}"/>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7603A07F-6DF1-4A5A-B241-A5FDB94FD926}">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1DB817F5-82D5-4AEF-BD31-229C2C333C6B}">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7D149C6E-2712-4D68-84DA-4B62ECF777C6}">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5A57BD32-9A52-4442-AC06-D34E115A6C06}">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C57E8936-C8CA-44A4-AC3B-5EA37BA645FC}">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41C1482A-9EAB-42A4-86E0-37465544C21D}">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D2B924C2-110F-4901-8A5F-CBDBDC37BA54}">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B6C05-14B9-455A-9965-F84D18463E0C}">
  <sheetPr codeName="Sheet34"/>
  <dimension ref="A1:H24"/>
  <sheetViews>
    <sheetView showGridLines="0" workbookViewId="0">
      <selection activeCell="H7" sqref="H7"/>
    </sheetView>
  </sheetViews>
  <sheetFormatPr defaultRowHeight="14.4" x14ac:dyDescent="0.3"/>
  <cols>
    <col min="1" max="1" width="6.109375" customWidth="1"/>
    <col min="2" max="2" width="26" customWidth="1"/>
    <col min="4" max="4" width="9.6640625" customWidth="1"/>
    <col min="5" max="5" width="11.109375" customWidth="1"/>
    <col min="6" max="6" width="9.88671875" customWidth="1"/>
  </cols>
  <sheetData>
    <row r="1" spans="1:8" x14ac:dyDescent="0.3">
      <c r="B1">
        <f ca="1">' Antrenor (16)'!H11</f>
        <v>2024</v>
      </c>
      <c r="C1" s="259" t="str">
        <f>'Antrenor (1)'!D3</f>
        <v>CS</v>
      </c>
      <c r="D1" s="259" t="e">
        <f>'Antrenor (1)'!#REF!</f>
        <v>#REF!</v>
      </c>
      <c r="E1" s="259" t="e">
        <f>'Antrenor (1)'!#REF!</f>
        <v>#REF!</v>
      </c>
    </row>
    <row r="2" spans="1:8" ht="15" thickBot="1" x14ac:dyDescent="0.35">
      <c r="B2" t="s">
        <v>154</v>
      </c>
      <c r="C2" s="497">
        <f>' Antrenor (16)'!A6</f>
        <v>0</v>
      </c>
      <c r="D2" s="497"/>
      <c r="E2" s="497"/>
    </row>
    <row r="3" spans="1:8" ht="55.2" x14ac:dyDescent="0.3">
      <c r="A3" s="45" t="s">
        <v>153</v>
      </c>
      <c r="B3" s="45" t="s">
        <v>147</v>
      </c>
      <c r="C3" s="46" t="s">
        <v>148</v>
      </c>
      <c r="D3" s="46" t="s">
        <v>192</v>
      </c>
      <c r="E3" s="106" t="s">
        <v>149</v>
      </c>
      <c r="F3" s="109" t="s">
        <v>214</v>
      </c>
    </row>
    <row r="4" spans="1:8" x14ac:dyDescent="0.3">
      <c r="A4" s="47">
        <v>1</v>
      </c>
      <c r="B4" s="47">
        <f>' Antrenor (16)'!B14</f>
        <v>0</v>
      </c>
      <c r="C4" s="48">
        <f>' Antrenor (16)'!M34</f>
        <v>0</v>
      </c>
      <c r="D4" s="48">
        <f>' Antrenor (16)'!M51</f>
        <v>0</v>
      </c>
      <c r="E4" s="116">
        <f t="shared" ref="E4:E23" si="0">C4+D4</f>
        <v>0</v>
      </c>
      <c r="F4" s="107">
        <f>RANK(E4,E4:E23)</f>
        <v>1</v>
      </c>
    </row>
    <row r="5" spans="1:8" x14ac:dyDescent="0.3">
      <c r="A5" s="47">
        <v>2</v>
      </c>
      <c r="B5" s="47">
        <f>' Antrenor (16)'!B54</f>
        <v>0</v>
      </c>
      <c r="C5" s="48">
        <f>' Antrenor (16)'!M74</f>
        <v>0</v>
      </c>
      <c r="D5" s="48">
        <f>' Antrenor (16)'!M91</f>
        <v>0</v>
      </c>
      <c r="E5" s="116">
        <f t="shared" si="0"/>
        <v>0</v>
      </c>
      <c r="F5" s="107">
        <f>RANK(E5,E4:E23)</f>
        <v>1</v>
      </c>
    </row>
    <row r="6" spans="1:8" x14ac:dyDescent="0.3">
      <c r="A6" s="47">
        <v>3</v>
      </c>
      <c r="B6" s="47">
        <f>' Antrenor (16)'!B94</f>
        <v>0</v>
      </c>
      <c r="C6" s="48">
        <f>' Antrenor (16)'!M114</f>
        <v>0</v>
      </c>
      <c r="D6" s="48">
        <f>' Antrenor (16)'!M131</f>
        <v>0</v>
      </c>
      <c r="E6" s="116">
        <f t="shared" si="0"/>
        <v>0</v>
      </c>
      <c r="F6" s="107">
        <f>RANK(E6,E4:E23)</f>
        <v>1</v>
      </c>
    </row>
    <row r="7" spans="1:8" x14ac:dyDescent="0.3">
      <c r="A7" s="47">
        <v>4</v>
      </c>
      <c r="B7" s="47">
        <f>' Antrenor (16)'!B134</f>
        <v>0</v>
      </c>
      <c r="C7" s="48">
        <f>' Antrenor (16)'!M154</f>
        <v>0</v>
      </c>
      <c r="D7" s="48">
        <f>' Antrenor (16)'!M171</f>
        <v>0</v>
      </c>
      <c r="E7" s="116">
        <f t="shared" si="0"/>
        <v>0</v>
      </c>
      <c r="F7" s="107">
        <f>RANK(E7,E4:E23)</f>
        <v>1</v>
      </c>
      <c r="H7" s="65" t="s">
        <v>209</v>
      </c>
    </row>
    <row r="8" spans="1:8" x14ac:dyDescent="0.3">
      <c r="A8" s="47">
        <v>5</v>
      </c>
      <c r="B8" s="47">
        <f>' Antrenor (16)'!B174</f>
        <v>0</v>
      </c>
      <c r="C8" s="48">
        <f>' Antrenor (16)'!M194</f>
        <v>0</v>
      </c>
      <c r="D8" s="48">
        <f>' Antrenor (16)'!M211</f>
        <v>0</v>
      </c>
      <c r="E8" s="116">
        <f t="shared" si="0"/>
        <v>0</v>
      </c>
      <c r="F8" s="107">
        <f>RANK(E8,E4:E23)</f>
        <v>1</v>
      </c>
    </row>
    <row r="9" spans="1:8" x14ac:dyDescent="0.3">
      <c r="A9" s="47">
        <v>6</v>
      </c>
      <c r="B9" s="47">
        <f>' Antrenor (16)'!B214</f>
        <v>0</v>
      </c>
      <c r="C9" s="48">
        <f>' Antrenor (16)'!M234</f>
        <v>0</v>
      </c>
      <c r="D9" s="48">
        <f>' Antrenor (16)'!M251</f>
        <v>0</v>
      </c>
      <c r="E9" s="116">
        <f t="shared" si="0"/>
        <v>0</v>
      </c>
      <c r="F9" s="107">
        <f>RANK(E9,E4:E23)</f>
        <v>1</v>
      </c>
    </row>
    <row r="10" spans="1:8" x14ac:dyDescent="0.3">
      <c r="A10" s="47">
        <v>7</v>
      </c>
      <c r="B10" s="47">
        <f>' Antrenor (16)'!B254</f>
        <v>0</v>
      </c>
      <c r="C10" s="48">
        <f>' Antrenor (16)'!M274</f>
        <v>0</v>
      </c>
      <c r="D10" s="48">
        <f>' Antrenor (16)'!M291</f>
        <v>0</v>
      </c>
      <c r="E10" s="116">
        <f t="shared" si="0"/>
        <v>0</v>
      </c>
      <c r="F10" s="107">
        <f>RANK(E10,E4:E23)</f>
        <v>1</v>
      </c>
    </row>
    <row r="11" spans="1:8" x14ac:dyDescent="0.3">
      <c r="A11" s="47">
        <v>8</v>
      </c>
      <c r="B11" s="47">
        <f>' Antrenor (16)'!B294</f>
        <v>0</v>
      </c>
      <c r="C11" s="48">
        <f>' Antrenor (16)'!M314</f>
        <v>0</v>
      </c>
      <c r="D11" s="48">
        <f>' Antrenor (16)'!M331</f>
        <v>0</v>
      </c>
      <c r="E11" s="116">
        <f t="shared" si="0"/>
        <v>0</v>
      </c>
      <c r="F11" s="107">
        <f>RANK(E11,E4:E23)</f>
        <v>1</v>
      </c>
    </row>
    <row r="12" spans="1:8" x14ac:dyDescent="0.3">
      <c r="A12" s="47">
        <v>9</v>
      </c>
      <c r="B12" s="47">
        <f>' Antrenor (16)'!B334</f>
        <v>0</v>
      </c>
      <c r="C12" s="48">
        <f>' Antrenor (16)'!M354</f>
        <v>0</v>
      </c>
      <c r="D12" s="48">
        <f>' Antrenor (16)'!M371</f>
        <v>0</v>
      </c>
      <c r="E12" s="116">
        <f t="shared" si="0"/>
        <v>0</v>
      </c>
      <c r="F12" s="107">
        <f>RANK(E12,E4:E23)</f>
        <v>1</v>
      </c>
    </row>
    <row r="13" spans="1:8" x14ac:dyDescent="0.3">
      <c r="A13" s="47">
        <v>10</v>
      </c>
      <c r="B13" s="47">
        <f>' Antrenor (16)'!B374</f>
        <v>0</v>
      </c>
      <c r="C13" s="48">
        <f>' Antrenor (16)'!M394</f>
        <v>0</v>
      </c>
      <c r="D13" s="48">
        <f>' Antrenor (16)'!M411</f>
        <v>0</v>
      </c>
      <c r="E13" s="116">
        <f t="shared" si="0"/>
        <v>0</v>
      </c>
      <c r="F13" s="107">
        <f>RANK(E13,E4:E23)</f>
        <v>1</v>
      </c>
    </row>
    <row r="14" spans="1:8" x14ac:dyDescent="0.3">
      <c r="A14" s="47">
        <v>11</v>
      </c>
      <c r="B14" s="47">
        <f>' Antrenor (16)'!B414</f>
        <v>0</v>
      </c>
      <c r="C14" s="48">
        <f>' Antrenor (16)'!M434</f>
        <v>0</v>
      </c>
      <c r="D14" s="48">
        <f>' Antrenor (16)'!M451</f>
        <v>0</v>
      </c>
      <c r="E14" s="116">
        <f t="shared" si="0"/>
        <v>0</v>
      </c>
      <c r="F14" s="107">
        <f>RANK(E14,E4:E23)</f>
        <v>1</v>
      </c>
    </row>
    <row r="15" spans="1:8" x14ac:dyDescent="0.3">
      <c r="A15" s="47">
        <v>12</v>
      </c>
      <c r="B15" s="47">
        <f>' Antrenor (16)'!B454</f>
        <v>0</v>
      </c>
      <c r="C15" s="48">
        <f>' Antrenor (16)'!M474</f>
        <v>0</v>
      </c>
      <c r="D15" s="48">
        <f>' Antrenor (16)'!M491</f>
        <v>0</v>
      </c>
      <c r="E15" s="116">
        <f t="shared" si="0"/>
        <v>0</v>
      </c>
      <c r="F15" s="107">
        <f>RANK(E15,E4:E23)</f>
        <v>1</v>
      </c>
    </row>
    <row r="16" spans="1:8" x14ac:dyDescent="0.3">
      <c r="A16" s="47">
        <v>13</v>
      </c>
      <c r="B16" s="47">
        <f>' Antrenor (16)'!B494</f>
        <v>0</v>
      </c>
      <c r="C16" s="48">
        <f>' Antrenor (16)'!M514</f>
        <v>0</v>
      </c>
      <c r="D16" s="48">
        <f>' Antrenor (16)'!M531</f>
        <v>0</v>
      </c>
      <c r="E16" s="116">
        <f t="shared" si="0"/>
        <v>0</v>
      </c>
      <c r="F16" s="107">
        <f>RANK(E16,E4:E23)</f>
        <v>1</v>
      </c>
    </row>
    <row r="17" spans="1:6" x14ac:dyDescent="0.3">
      <c r="A17" s="47">
        <v>14</v>
      </c>
      <c r="B17" s="47">
        <f>' Antrenor (16)'!B534</f>
        <v>0</v>
      </c>
      <c r="C17" s="48">
        <f>' Antrenor (16)'!M554</f>
        <v>0</v>
      </c>
      <c r="D17" s="48">
        <f>' Antrenor (16)'!M571</f>
        <v>0</v>
      </c>
      <c r="E17" s="116">
        <f t="shared" si="0"/>
        <v>0</v>
      </c>
      <c r="F17" s="107">
        <f>RANK(E17,E4:E23)</f>
        <v>1</v>
      </c>
    </row>
    <row r="18" spans="1:6" x14ac:dyDescent="0.3">
      <c r="A18" s="47">
        <v>15</v>
      </c>
      <c r="B18" s="47">
        <f>' Antrenor (16)'!B574</f>
        <v>0</v>
      </c>
      <c r="C18" s="48">
        <f>' Antrenor (16)'!M594</f>
        <v>0</v>
      </c>
      <c r="D18" s="48">
        <f>' Antrenor (16)'!M611</f>
        <v>0</v>
      </c>
      <c r="E18" s="116">
        <f t="shared" si="0"/>
        <v>0</v>
      </c>
      <c r="F18" s="107">
        <f>RANK(E18,E4:E23)</f>
        <v>1</v>
      </c>
    </row>
    <row r="19" spans="1:6" x14ac:dyDescent="0.3">
      <c r="A19" s="47">
        <v>16</v>
      </c>
      <c r="B19" s="47">
        <f>' Antrenor (16)'!B614</f>
        <v>0</v>
      </c>
      <c r="C19" s="48">
        <f>' Antrenor (16)'!M634</f>
        <v>0</v>
      </c>
      <c r="D19" s="48">
        <f>' Antrenor (16)'!M651</f>
        <v>0</v>
      </c>
      <c r="E19" s="116">
        <f t="shared" si="0"/>
        <v>0</v>
      </c>
      <c r="F19" s="107">
        <f>RANK(E19,E4:E23)</f>
        <v>1</v>
      </c>
    </row>
    <row r="20" spans="1:6" x14ac:dyDescent="0.3">
      <c r="A20" s="47">
        <v>17</v>
      </c>
      <c r="B20" s="47">
        <f>' Antrenor (16)'!B654</f>
        <v>0</v>
      </c>
      <c r="C20" s="48">
        <f>' Antrenor (16)'!M674</f>
        <v>0</v>
      </c>
      <c r="D20" s="48">
        <f>' Antrenor (16)'!M691</f>
        <v>0</v>
      </c>
      <c r="E20" s="116">
        <f t="shared" si="0"/>
        <v>0</v>
      </c>
      <c r="F20" s="107">
        <f>RANK(E20,E4:E23)</f>
        <v>1</v>
      </c>
    </row>
    <row r="21" spans="1:6" x14ac:dyDescent="0.3">
      <c r="A21" s="47">
        <v>18</v>
      </c>
      <c r="B21" s="47">
        <f>' Antrenor (16)'!B694</f>
        <v>0</v>
      </c>
      <c r="C21" s="48">
        <f>' Antrenor (16)'!M714</f>
        <v>0</v>
      </c>
      <c r="D21" s="48">
        <f>' Antrenor (16)'!M731</f>
        <v>0</v>
      </c>
      <c r="E21" s="116">
        <f t="shared" si="0"/>
        <v>0</v>
      </c>
      <c r="F21" s="107">
        <f>RANK(E21,E4:E23)</f>
        <v>1</v>
      </c>
    </row>
    <row r="22" spans="1:6" x14ac:dyDescent="0.3">
      <c r="A22" s="47">
        <v>19</v>
      </c>
      <c r="B22" s="47">
        <f>' Antrenor (16)'!B734</f>
        <v>0</v>
      </c>
      <c r="C22" s="48">
        <f>' Antrenor (16)'!M754</f>
        <v>0</v>
      </c>
      <c r="D22" s="48">
        <f>' Antrenor (16)'!M771</f>
        <v>0</v>
      </c>
      <c r="E22" s="116">
        <f t="shared" si="0"/>
        <v>0</v>
      </c>
      <c r="F22" s="107">
        <f>RANK(E22,E4:E23)</f>
        <v>1</v>
      </c>
    </row>
    <row r="23" spans="1:6" ht="15" thickBot="1" x14ac:dyDescent="0.35">
      <c r="A23" s="47">
        <v>20</v>
      </c>
      <c r="B23" s="47">
        <f>' Antrenor (16)'!B774</f>
        <v>0</v>
      </c>
      <c r="C23" s="49">
        <f>' Antrenor (16)'!M794</f>
        <v>0</v>
      </c>
      <c r="D23" s="49">
        <f>' Antrenor (16)'!M811</f>
        <v>0</v>
      </c>
      <c r="E23" s="117">
        <f t="shared" si="0"/>
        <v>0</v>
      </c>
      <c r="F23" s="108">
        <f>RANK(E23,E4:E23)</f>
        <v>1</v>
      </c>
    </row>
    <row r="24" spans="1:6" x14ac:dyDescent="0.3">
      <c r="C24" s="48">
        <f>SUM(C4:C23)</f>
        <v>0</v>
      </c>
      <c r="D24" s="48">
        <f>SUM(D4:D23)</f>
        <v>0</v>
      </c>
      <c r="E24" s="84">
        <f t="shared" ref="E24" si="1">C24+D24</f>
        <v>0</v>
      </c>
    </row>
  </sheetData>
  <sheetProtection algorithmName="SHA-512" hashValue="nYFyKR0ucSXOrmcHGdA+peughF7mijQsHtOZzIJ0my8Pulk/0RD3DCQS5+pk9RfvU8R0RdjaMpOHcWwGaG/mxg==" saltValue="qsGZt8HNyKgRfK9mZvJybQ==" spinCount="100000" sheet="1" objects="1" scenarios="1"/>
  <customSheetViews>
    <customSheetView guid="{8EDA503C-1DAB-48B4-86A4-75A9B452B71B}" showGridLines="0">
      <selection activeCell="C4" sqref="C4"/>
      <pageMargins left="0.7" right="0.7" top="0.75" bottom="0.75" header="0.3" footer="0.3"/>
      <pageSetup orientation="portrait" r:id="rId1"/>
    </customSheetView>
  </customSheetViews>
  <mergeCells count="2">
    <mergeCell ref="C1:E1"/>
    <mergeCell ref="C2:E2"/>
  </mergeCells>
  <hyperlinks>
    <hyperlink ref="H7" location="' Antrenor (16)'!A1" display="Apasă către Situație Sportivi" xr:uid="{E69F37D0-5F27-42A3-8B55-7CD175E83DB9}"/>
  </hyperlinks>
  <pageMargins left="0.7" right="0.7" top="0.75" bottom="0.75" header="0.3" footer="0.3"/>
  <pageSetup orientation="portrait" r:id="rId2"/>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DA6FE-B214-42FC-B866-B0A6B370F3CC}">
  <sheetPr codeName="Sheet35">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1093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17</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(16)'!A6="","UPS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1GWDJKPrDKHB8cwQv/0aazQKApYuNr/uVhLfYPA7nguJng7KaGaa/4YLw5Jlf+JUTCu2C7KO732QVT4dpkQFDA==" saltValue="m8qHK5K2e5tUna8CBlbodg=="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_1"/>
    <protectedRange sqref="D3:H3" name="Range1_1_2"/>
    <protectedRange sqref="G18" name="Range1_3_1_1_39_2"/>
    <protectedRange sqref="G35" name="Range1_3_1_1_39_2_1"/>
    <protectedRange sqref="G58" name="Range1_3_1_1_39_2_2"/>
    <protectedRange sqref="G75" name="Range1_3_1_1_39_2_3"/>
    <protectedRange sqref="G98" name="Range1_3_1_1_39_2_4"/>
    <protectedRange sqref="G115" name="Range1_3_1_1_39_2_5"/>
    <protectedRange sqref="G138" name="Range1_3_1_1_39_2_6"/>
    <protectedRange sqref="G155" name="Range1_3_1_1_39_2_7"/>
    <protectedRange sqref="G178" name="Range1_3_1_1_39_2_8"/>
    <protectedRange sqref="G195" name="Range1_3_1_1_39_2_9"/>
    <protectedRange sqref="G218" name="Range1_3_1_1_39_2_10"/>
    <protectedRange sqref="G235" name="Range1_3_1_1_39_2_11"/>
    <protectedRange sqref="G258" name="Range1_3_1_1_39_2_12"/>
    <protectedRange sqref="G275" name="Range1_3_1_1_39_2_13"/>
    <protectedRange sqref="G298" name="Range1_3_1_1_39_2_14"/>
    <protectedRange sqref="G315" name="Range1_3_1_1_39_2_15"/>
    <protectedRange sqref="G338" name="Range1_3_1_1_39_2_16"/>
    <protectedRange sqref="G355" name="Range1_3_1_1_39_2_17"/>
    <protectedRange sqref="G378" name="Range1_3_1_1_39_2_18"/>
    <protectedRange sqref="G395" name="Range1_3_1_1_39_2_19"/>
    <protectedRange sqref="G418" name="Range1_3_1_1_39_2_20"/>
    <protectedRange sqref="G435" name="Range1_3_1_1_39_2_21"/>
    <protectedRange sqref="G458" name="Range1_3_1_1_39_2_22"/>
    <protectedRange sqref="G475" name="Range1_3_1_1_39_2_23"/>
    <protectedRange sqref="G498" name="Range1_3_1_1_39_2_24"/>
    <protectedRange sqref="G515" name="Range1_3_1_1_39_2_25"/>
    <protectedRange sqref="G538" name="Range1_3_1_1_39_2_26"/>
    <protectedRange sqref="G555" name="Range1_3_1_1_39_2_27"/>
    <protectedRange sqref="G578" name="Range1_3_1_1_39_2_28"/>
    <protectedRange sqref="G595" name="Range1_3_1_1_39_2_29"/>
    <protectedRange sqref="G618" name="Range1_3_1_1_39_2_30"/>
    <protectedRange sqref="G635" name="Range1_3_1_1_39_2_31"/>
    <protectedRange sqref="G658" name="Range1_3_1_1_39_2_32"/>
    <protectedRange sqref="G675" name="Range1_3_1_1_39_2_33"/>
    <protectedRange sqref="G698" name="Range1_3_1_1_39_2_34"/>
    <protectedRange sqref="G715" name="Range1_3_1_1_39_2_35"/>
    <protectedRange sqref="G738" name="Range1_3_1_1_39_2_36"/>
    <protectedRange sqref="G755" name="Range1_3_1_1_39_2_37"/>
    <protectedRange sqref="G778" name="Range1_3_1_1_39_2_38"/>
    <protectedRange sqref="G795" name="Range1_3_1_1_39_2_39"/>
  </protectedRanges>
  <customSheetViews>
    <customSheetView guid="{8EDA503C-1DAB-48B4-86A4-75A9B452B71B}" showGridLines="0" fitToPage="1" hiddenRows="1">
      <selection activeCell="U9" sqref="U9"/>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J8:L9"/>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H11:I11"/>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s>
  <conditionalFormatting sqref="E17:J17">
    <cfRule type="timePeriod" dxfId="15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15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15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156" priority="111" timePeriod="yesterday">
      <formula>FLOOR(E74,1)=TODAY()-1</formula>
    </cfRule>
  </conditionalFormatting>
  <conditionalFormatting sqref="E97:J97">
    <cfRule type="colorScale" priority="109">
      <colorScale>
        <cfvo type="min"/>
        <cfvo type="max"/>
        <color rgb="FFFF0000"/>
        <color rgb="FFFFEF9C"/>
      </colorScale>
    </cfRule>
    <cfRule type="timePeriod" dxfId="15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15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15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15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15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15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14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14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14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14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14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14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14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14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14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14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13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13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13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13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13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13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13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13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13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13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12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12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12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12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12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12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12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12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121" priority="6" timePeriod="yesterday">
      <formula>FLOOR(E777,1)=TODAY()-1</formula>
    </cfRule>
    <cfRule type="colorScale" priority="5">
      <colorScale>
        <cfvo type="min"/>
        <cfvo type="max"/>
        <color rgb="FFFF0000"/>
        <color rgb="FFFFEF9C"/>
      </colorScale>
    </cfRule>
  </conditionalFormatting>
  <conditionalFormatting sqref="E794:J794">
    <cfRule type="timePeriod" dxfId="12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7)'!A104" display="' Antrenor (17)'!A104" xr:uid="{30E94605-41F8-403F-B80F-7DE3A707C16C}"/>
    <hyperlink ref="N5:O5" location="' Antrenor (17)'!A144" display="' Antrenor (17)'!A144" xr:uid="{896D9CB5-2C48-4306-AFDB-E2963919A9DA}"/>
    <hyperlink ref="N6:O6" location="' Antrenor (17)'!A184" display="' Antrenor (17)'!A184" xr:uid="{6A292A2D-F6B1-4714-B6D1-C2E86C037B28}"/>
    <hyperlink ref="N7:O7" location="' Antrenor (17)'!A224" display="' Antrenor (17)'!A224" xr:uid="{B57A13FE-9B39-494F-86BE-38530DD15E83}"/>
    <hyperlink ref="N8:O8" location="' Antrenor (17)'!A264" display="' Antrenor (17)'!A264" xr:uid="{044612AE-6AD4-4079-BAA0-C5A1172C5955}"/>
    <hyperlink ref="N9:O9" location="' Antrenor (17)'!A304" display="' Antrenor (17)'!A304" xr:uid="{4D634716-5812-481A-A1B5-6C769E9466A9}"/>
    <hyperlink ref="N10:O10" location="' Antrenor (17)'!A344" display="' Antrenor (17)'!A344" xr:uid="{C30E49D9-9D33-444E-ACC0-1FB26D4EB6AE}"/>
    <hyperlink ref="N11:O11" location="' Antrenor (17)'!A384" display="' Antrenor (17)'!A384" xr:uid="{CC7DD835-F0A6-40A2-8BCA-05DEC1ADEEAD}"/>
    <hyperlink ref="P2:Q2" location="' Antrenor (17)'!A424" display="' Antrenor (17)'!A424" xr:uid="{EC782213-909A-450E-AB4B-32B3084E48F8}"/>
    <hyperlink ref="P3:Q3" location="' Antrenor (17)'!A464" display="' Antrenor (17)'!A464" xr:uid="{76D55E6C-71A7-4B08-82B0-9AFF85A8A7C4}"/>
    <hyperlink ref="P4:Q4" location="' Antrenor (17)'!A504" display="' Antrenor (17)'!A504" xr:uid="{7610A34E-DC22-4EB8-97BD-7D53A3DDC86E}"/>
    <hyperlink ref="P5:Q5" location="' Antrenor (17)'!A544" display="' Antrenor (17)'!A544" xr:uid="{BEAC4CC9-105E-4591-A035-E176E24A5F43}"/>
    <hyperlink ref="P6:Q6" location="' Antrenor (17)'!A707" display="' Antrenor (17)'!A707" xr:uid="{2988ECAB-580F-4966-89BB-64FB23F15BBF}"/>
    <hyperlink ref="P7:Q7" location="' Antrenor (17)'!A624" display="' Antrenor (17)'!A624" xr:uid="{BE620628-D8A7-4711-B660-D7EFAC31AB2B}"/>
    <hyperlink ref="P8:Q8" location="' Antrenor (17)'!A664" display="' Antrenor (17)'!A664" xr:uid="{E26D08B8-46B2-43AA-82C6-0484C08B8358}"/>
    <hyperlink ref="P9:Q9" location="' Antrenor (17)'!A704" display="' Antrenor (17)'!A704" xr:uid="{9C9F3B10-1505-4F6F-BD14-A2A786713CE7}"/>
    <hyperlink ref="P10:Q10" location="' Antrenor (17)'!A744" display="' Antrenor (17)'!A744" xr:uid="{8B9EC5AC-BFC6-4938-B1F7-E8E6E543C699}"/>
    <hyperlink ref="N55" location="' Antrenor (17)'!A1" display="Apasă și urcă în topul paginii!" xr:uid="{C7F8D131-28B8-4C3A-8C5D-6704B4411045}"/>
    <hyperlink ref="N95" location="' Antrenor (17)'!A1" display="Apasă și urcă în topul paginii!" xr:uid="{4B0BA9EB-4096-4DE2-922F-7E6EFB7FE98C}"/>
    <hyperlink ref="N175" location="' Antrenor (17)'!A1" display="Apasă și urcă în topul paginii!" xr:uid="{6C62253C-CC01-4104-A4E9-BC39C1B6EFDF}"/>
    <hyperlink ref="N215" location="' Antrenor (17)'!A1" display="Apasă și urcă în topul paginii!" xr:uid="{60E0582C-FFCB-492E-B843-DEDC42B9D16B}"/>
    <hyperlink ref="N255" location="' Antrenor (17)'!A1" display="Apasă și urcă în topul paginii!" xr:uid="{5C1625BC-B164-4E23-9D57-2B76B4B61B59}"/>
    <hyperlink ref="N295" location="' Antrenor (17)'!A1" display="Apasă și urcă în topul paginii!" xr:uid="{F2440984-10CE-4C95-A466-8F40182D626A}"/>
    <hyperlink ref="N335" location="' Antrenor (17)'!A1" display="Apasă și urcă în topul paginii!" xr:uid="{2E4AA939-077C-4518-91A5-A4863815B9CC}"/>
    <hyperlink ref="N375" location="' Antrenor (17)'!A1" display="Apasă și urcă în topul paginii!" xr:uid="{0C6FCEE7-93A5-44FC-8F1D-3669809F78BC}"/>
    <hyperlink ref="N415" location="' Antrenor (17)'!A1" display="Apasă și urcă în topul paginii!" xr:uid="{996F7435-F61B-4E97-B598-96DA81C1A936}"/>
    <hyperlink ref="N455" location="' Antrenor (17)'!A1" display="Apasă și urcă în topul paginii!" xr:uid="{06420D4A-1C38-4AFE-990B-277BD46E7B43}"/>
    <hyperlink ref="N495" location="' Antrenor (17)'!A1" display="Apasă și urcă în topul paginii!" xr:uid="{94C2D40B-A845-4828-AEB3-AF1E30B41308}"/>
    <hyperlink ref="N535" location="' Antrenor (17)'!A1" display="Apasă și urcă în topul paginii!" xr:uid="{90E89EB5-5A82-4BB8-B2A4-AD3AC0FD6FDB}"/>
    <hyperlink ref="N575" location="' Antrenor (1)'!A1" display="Mergi în sus" xr:uid="{F2430CAA-B865-4B52-BBAD-626FB171C760}"/>
    <hyperlink ref="N615" location="' Antrenor (17)'!A1" display="Apasă și urcă în topul paginii!" xr:uid="{8D303138-B262-4E57-B16D-016AA37DFB2A}"/>
    <hyperlink ref="N655" location="' Antrenor (17)'!A1" display="Apasă și urcă în topul paginii!" xr:uid="{ADCE59FA-EAF1-4A4A-AA47-A8870F960E04}"/>
    <hyperlink ref="N695" location="' Antrenor (17)'!A1" display="Apasă și urcă în topul paginii!" xr:uid="{B3B5A124-E770-4F5F-A29D-959CE3CC4DC0}"/>
    <hyperlink ref="N735" location="' Antrenor (17)'!A1" display="Apasă și urcă în topul paginii!" xr:uid="{87A4FDAD-1807-46C7-BA08-731F01205AB6}"/>
    <hyperlink ref="N775" location="' Antrenor (17)'!A1" display="Apasă și urcă în topul paginii!" xr:uid="{445FC371-9C1D-403E-BB8D-44B07D9D4E51}"/>
    <hyperlink ref="N814" location="' Antrenor (17)'!A1" display="Apasă și urcă în topul paginii!" xr:uid="{4368128A-2FEB-4369-8C3A-8FF2FBDE6381}"/>
    <hyperlink ref="N135" location="' Antrenor (17)'!A1" display="Apasă și urcă în topul paginii!" xr:uid="{EE985AC7-7BB7-4545-9E4D-7E51A0B2D50A}"/>
    <hyperlink ref="N2:O2" location="' Antrenor (17)'!A14" display="' Antrenor (17)'!A14" xr:uid="{88E714F3-6341-4F52-AFF7-85256A92C351}"/>
    <hyperlink ref="N3:O3" location="' Antrenor (17)'!A64" display="' Antrenor (17)'!A64" xr:uid="{E94D6720-F154-4B55-842C-983E34CA01EE}"/>
    <hyperlink ref="P11:Q11" location="' Antrenor (17)'!A784" display="' Antrenor (17)'!A784" xr:uid="{687C16D7-D30A-4A35-AAE4-28FDB37FEC29}"/>
    <hyperlink ref="T2" location="'Antrenor (1)'!A1" display="'Antrenor (1)'!A1" xr:uid="{4364280C-773E-4721-A554-5D0CB0F77EC4}"/>
    <hyperlink ref="T3" location="' Antrenor (2)'!A1" display="' Antrenor (2)'!A1" xr:uid="{ECE74EA6-8D66-49AD-B5A0-6A542AE9D0BA}"/>
    <hyperlink ref="T4" location="' Antrenor (3)'!A1" display="' Antrenor (3)'!A1" xr:uid="{1DADD09A-E690-4E98-AA84-127F63666422}"/>
    <hyperlink ref="T5" location="' Antrenor (4)'!A1" display="' Antrenor (4)'!A1" xr:uid="{94F7B6B3-C959-4F4F-A9BC-7F5CD67D3130}"/>
    <hyperlink ref="T6" location="' Antrenor (5)'!A1" display="' Antrenor (5)'!A1" xr:uid="{51D1F092-A787-4821-86A5-09966DF11278}"/>
    <hyperlink ref="T7" location="' Antrenor (6)'!A1" display="' Antrenor (6)'!A1" xr:uid="{3FC4D1B4-E98B-42E5-8588-2DE15E6925CA}"/>
    <hyperlink ref="T8" location="' Antrenor (7)'!A1" display="' Antrenor (7)'!A1" xr:uid="{30D00C89-F2E9-44F7-971C-E69026323F20}"/>
    <hyperlink ref="T9" location="' Antrenor (8)'!A1" display="' Antrenor (8)'!A1" xr:uid="{5D64978E-A966-4947-BB4D-43B409056D64}"/>
    <hyperlink ref="T10" location="' Antrenor (9)'!A1" display="' Antrenor (9)'!A1" xr:uid="{0787470E-B0B8-4845-93DE-C49C1C79DA5A}"/>
    <hyperlink ref="T11" location="' Antrenor (10)'!A1" display="' Antrenor (10)'!A1" xr:uid="{A21647EA-F341-43D4-9119-5FBDEF7BBD3F}"/>
    <hyperlink ref="U2" location="' Antrenor (11)'!A1" display="' Antrenor (11)'!A1" xr:uid="{10DB4DA6-8570-4FC1-B4F0-F061B7A2AB01}"/>
    <hyperlink ref="U3" location="' Antrenor (12)'!A1" display="' Antrenor (12)'!A1" xr:uid="{875FDD93-7A02-4CAA-8355-729CA37FE809}"/>
    <hyperlink ref="U4" location="' Antrenor (13)'!A1" display="' Antrenor (13)'!A1" xr:uid="{ED1AF27C-B6A6-4981-AAE6-740E99499922}"/>
    <hyperlink ref="U5" location="' Antrenor (14)'!A1" display="' Antrenor (14)'!A1" xr:uid="{5A343720-C9F5-4E4D-9EFC-37BB593954AD}"/>
    <hyperlink ref="U6" location="' Antrenor (15)'!A1" display="' Antrenor (15)'!A1" xr:uid="{54317C4F-0674-4716-B181-71E3B0DAAE43}"/>
    <hyperlink ref="U7" location="' Antrenor (16)'!A1" display="' Antrenor (16)'!A1" xr:uid="{F034D9A5-8892-47CB-BB69-3E92D89099DF}"/>
    <hyperlink ref="U8" location="' Antrenor (17)'!A1" display="' Antrenor (17)'!A1" xr:uid="{AD5FA9AA-6F2B-4F68-8BAD-455B3D60E6CF}"/>
    <hyperlink ref="U9" location="' Antrenor (18)'!A1" display="' Antrenor (18)'!A1" xr:uid="{3D3E5411-AB8C-4BBB-8BD0-325516ACACCF}"/>
    <hyperlink ref="U10" location="' Antrenor (19)'!A1" display="' Antrenor (19)'!A1" xr:uid="{8581A39E-D91E-459B-84C6-961D27533750}"/>
    <hyperlink ref="U11" location="' Antrenor (20)'!A1" display="' Antrenor (20)'!A1" xr:uid="{DD7ADB7E-BA00-4B7B-AD44-A3802CDDB96F}"/>
    <hyperlink ref="G1" location="Instructiuni!A1" display="AICI" xr:uid="{81E625AD-3DCC-4197-98D3-DBDFD34990C9}"/>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67FF9373-064A-407F-931D-2E9FA3FE2C45}">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675C20FB-CE19-4B88-A126-61D9AFF54D46}">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E3EA436A-41B4-4ACB-B695-A3C77BAF5DBB}">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8713F670-23BA-4A42-81CD-9C55C80BECB6}">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EE14F31B-1DC5-4779-83DD-A61AD349C4FB}">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11B90FBB-9317-44AF-8F92-6498030478A0}">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473894B9-D8FA-45B4-BA00-56DECB4F7468}">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44BC9-156F-493A-8A8D-05B6B1356751}">
  <sheetPr codeName="Sheet36"/>
  <dimension ref="A1:H24"/>
  <sheetViews>
    <sheetView showGridLines="0" workbookViewId="0">
      <selection activeCell="H7" sqref="H7"/>
    </sheetView>
  </sheetViews>
  <sheetFormatPr defaultRowHeight="14.4" x14ac:dyDescent="0.3"/>
  <cols>
    <col min="1" max="1" width="6.109375" customWidth="1"/>
    <col min="2" max="2" width="26" customWidth="1"/>
    <col min="4" max="4" width="9.6640625" customWidth="1"/>
    <col min="5" max="5" width="11.109375" customWidth="1"/>
    <col min="6" max="6" width="9.77734375" customWidth="1"/>
  </cols>
  <sheetData>
    <row r="1" spans="1:8" x14ac:dyDescent="0.3">
      <c r="B1">
        <f ca="1">' Antrenor (17)'!H11</f>
        <v>2024</v>
      </c>
      <c r="C1" s="259" t="str">
        <f>'Antrenor (1)'!D3</f>
        <v>CS</v>
      </c>
      <c r="D1" s="259" t="e">
        <f>'Antrenor (1)'!#REF!</f>
        <v>#REF!</v>
      </c>
      <c r="E1" s="259" t="e">
        <f>'Antrenor (1)'!#REF!</f>
        <v>#REF!</v>
      </c>
    </row>
    <row r="2" spans="1:8" ht="15" thickBot="1" x14ac:dyDescent="0.35">
      <c r="B2" t="s">
        <v>154</v>
      </c>
      <c r="C2" s="497">
        <f>' Antrenor (17)'!A6</f>
        <v>0</v>
      </c>
      <c r="D2" s="497"/>
      <c r="E2" s="497"/>
    </row>
    <row r="3" spans="1:8" ht="55.2" x14ac:dyDescent="0.3">
      <c r="A3" s="45" t="s">
        <v>153</v>
      </c>
      <c r="B3" s="45" t="s">
        <v>147</v>
      </c>
      <c r="C3" s="46" t="s">
        <v>148</v>
      </c>
      <c r="D3" s="46" t="s">
        <v>192</v>
      </c>
      <c r="E3" s="106" t="s">
        <v>149</v>
      </c>
      <c r="F3" s="109" t="s">
        <v>214</v>
      </c>
    </row>
    <row r="4" spans="1:8" x14ac:dyDescent="0.3">
      <c r="A4" s="47">
        <v>1</v>
      </c>
      <c r="B4" s="47">
        <f>' Antrenor (17)'!B14</f>
        <v>0</v>
      </c>
      <c r="C4" s="48">
        <f>' Antrenor (17)'!M34</f>
        <v>0</v>
      </c>
      <c r="D4" s="48">
        <f>' Antrenor (17)'!M51</f>
        <v>0</v>
      </c>
      <c r="E4" s="116">
        <f t="shared" ref="E4:E23" si="0">C4+D4</f>
        <v>0</v>
      </c>
      <c r="F4" s="107">
        <f>RANK(E4,E4:E23)</f>
        <v>1</v>
      </c>
    </row>
    <row r="5" spans="1:8" x14ac:dyDescent="0.3">
      <c r="A5" s="47">
        <v>2</v>
      </c>
      <c r="B5" s="47">
        <f>' Antrenor (17)'!B54</f>
        <v>0</v>
      </c>
      <c r="C5" s="48">
        <f>' Antrenor (17)'!M74</f>
        <v>0</v>
      </c>
      <c r="D5" s="48">
        <f>' Antrenor (17)'!M91</f>
        <v>0</v>
      </c>
      <c r="E5" s="116">
        <f t="shared" si="0"/>
        <v>0</v>
      </c>
      <c r="F5" s="107">
        <f>RANK(E5,E4:E23)</f>
        <v>1</v>
      </c>
    </row>
    <row r="6" spans="1:8" x14ac:dyDescent="0.3">
      <c r="A6" s="47">
        <v>3</v>
      </c>
      <c r="B6" s="47">
        <f>' Antrenor (17)'!B94</f>
        <v>0</v>
      </c>
      <c r="C6" s="48">
        <f>' Antrenor (17)'!M114</f>
        <v>0</v>
      </c>
      <c r="D6" s="48">
        <f>' Antrenor (17)'!M131</f>
        <v>0</v>
      </c>
      <c r="E6" s="116">
        <f t="shared" si="0"/>
        <v>0</v>
      </c>
      <c r="F6" s="107">
        <f>RANK(E6,E4:E23)</f>
        <v>1</v>
      </c>
    </row>
    <row r="7" spans="1:8" x14ac:dyDescent="0.3">
      <c r="A7" s="47">
        <v>4</v>
      </c>
      <c r="B7" s="47">
        <f>' Antrenor (17)'!B134</f>
        <v>0</v>
      </c>
      <c r="C7" s="48">
        <f>' Antrenor (17)'!M154</f>
        <v>0</v>
      </c>
      <c r="D7" s="48">
        <f>' Antrenor (17)'!M171</f>
        <v>0</v>
      </c>
      <c r="E7" s="116">
        <f t="shared" si="0"/>
        <v>0</v>
      </c>
      <c r="F7" s="107">
        <f>RANK(E7,E4:E23)</f>
        <v>1</v>
      </c>
      <c r="H7" s="65" t="s">
        <v>209</v>
      </c>
    </row>
    <row r="8" spans="1:8" x14ac:dyDescent="0.3">
      <c r="A8" s="47">
        <v>5</v>
      </c>
      <c r="B8" s="47">
        <f>' Antrenor (17)'!B174</f>
        <v>0</v>
      </c>
      <c r="C8" s="48">
        <f>' Antrenor (17)'!M194</f>
        <v>0</v>
      </c>
      <c r="D8" s="48">
        <f>' Antrenor (17)'!M211</f>
        <v>0</v>
      </c>
      <c r="E8" s="116">
        <f t="shared" si="0"/>
        <v>0</v>
      </c>
      <c r="F8" s="107">
        <f>RANK(E8,E4:E23)</f>
        <v>1</v>
      </c>
    </row>
    <row r="9" spans="1:8" x14ac:dyDescent="0.3">
      <c r="A9" s="47">
        <v>6</v>
      </c>
      <c r="B9" s="47">
        <f>' Antrenor (17)'!B214</f>
        <v>0</v>
      </c>
      <c r="C9" s="48">
        <f>' Antrenor (17)'!M234</f>
        <v>0</v>
      </c>
      <c r="D9" s="48">
        <f>' Antrenor (17)'!M251</f>
        <v>0</v>
      </c>
      <c r="E9" s="116">
        <f t="shared" si="0"/>
        <v>0</v>
      </c>
      <c r="F9" s="107">
        <f>RANK(E9,E4:E23)</f>
        <v>1</v>
      </c>
    </row>
    <row r="10" spans="1:8" x14ac:dyDescent="0.3">
      <c r="A10" s="47">
        <v>7</v>
      </c>
      <c r="B10" s="47">
        <f>' Antrenor (17)'!B254</f>
        <v>0</v>
      </c>
      <c r="C10" s="48">
        <f>' Antrenor (17)'!M274</f>
        <v>0</v>
      </c>
      <c r="D10" s="48">
        <f>' Antrenor (17)'!M291</f>
        <v>0</v>
      </c>
      <c r="E10" s="116">
        <f t="shared" si="0"/>
        <v>0</v>
      </c>
      <c r="F10" s="107">
        <f>RANK(E10,E4:E23)</f>
        <v>1</v>
      </c>
    </row>
    <row r="11" spans="1:8" x14ac:dyDescent="0.3">
      <c r="A11" s="47">
        <v>8</v>
      </c>
      <c r="B11" s="47">
        <f>' Antrenor (17)'!B294</f>
        <v>0</v>
      </c>
      <c r="C11" s="48">
        <f>' Antrenor (17)'!M314</f>
        <v>0</v>
      </c>
      <c r="D11" s="48">
        <f>' Antrenor (17)'!M331</f>
        <v>0</v>
      </c>
      <c r="E11" s="116">
        <f t="shared" si="0"/>
        <v>0</v>
      </c>
      <c r="F11" s="107">
        <f>RANK(E11,E4:E23)</f>
        <v>1</v>
      </c>
    </row>
    <row r="12" spans="1:8" x14ac:dyDescent="0.3">
      <c r="A12" s="47">
        <v>9</v>
      </c>
      <c r="B12" s="47">
        <f>' Antrenor (17)'!B334</f>
        <v>0</v>
      </c>
      <c r="C12" s="48">
        <f>' Antrenor (17)'!M354</f>
        <v>0</v>
      </c>
      <c r="D12" s="48">
        <f>' Antrenor (17)'!M371</f>
        <v>0</v>
      </c>
      <c r="E12" s="116">
        <f t="shared" si="0"/>
        <v>0</v>
      </c>
      <c r="F12" s="107">
        <f>RANK(E12,E4:E23)</f>
        <v>1</v>
      </c>
    </row>
    <row r="13" spans="1:8" x14ac:dyDescent="0.3">
      <c r="A13" s="47">
        <v>10</v>
      </c>
      <c r="B13" s="47">
        <f>' Antrenor (17)'!B374</f>
        <v>0</v>
      </c>
      <c r="C13" s="48">
        <f>' Antrenor (17)'!M394</f>
        <v>0</v>
      </c>
      <c r="D13" s="48">
        <f>' Antrenor (17)'!M411</f>
        <v>0</v>
      </c>
      <c r="E13" s="116">
        <f t="shared" si="0"/>
        <v>0</v>
      </c>
      <c r="F13" s="107">
        <f>RANK(E13,E4:E23)</f>
        <v>1</v>
      </c>
    </row>
    <row r="14" spans="1:8" x14ac:dyDescent="0.3">
      <c r="A14" s="47">
        <v>11</v>
      </c>
      <c r="B14" s="47">
        <f>' Antrenor (17)'!B414</f>
        <v>0</v>
      </c>
      <c r="C14" s="48">
        <f>' Antrenor (17)'!M434</f>
        <v>0</v>
      </c>
      <c r="D14" s="48">
        <f>' Antrenor (17)'!M451</f>
        <v>0</v>
      </c>
      <c r="E14" s="116">
        <f t="shared" si="0"/>
        <v>0</v>
      </c>
      <c r="F14" s="107">
        <f>RANK(E14,E4:E23)</f>
        <v>1</v>
      </c>
    </row>
    <row r="15" spans="1:8" x14ac:dyDescent="0.3">
      <c r="A15" s="47">
        <v>12</v>
      </c>
      <c r="B15" s="47">
        <f>' Antrenor (17)'!B454</f>
        <v>0</v>
      </c>
      <c r="C15" s="48">
        <f>' Antrenor (17)'!M474</f>
        <v>0</v>
      </c>
      <c r="D15" s="48">
        <f>' Antrenor (17)'!M491</f>
        <v>0</v>
      </c>
      <c r="E15" s="116">
        <f t="shared" si="0"/>
        <v>0</v>
      </c>
      <c r="F15" s="107">
        <f>RANK(E15,E4:E23)</f>
        <v>1</v>
      </c>
    </row>
    <row r="16" spans="1:8" x14ac:dyDescent="0.3">
      <c r="A16" s="47">
        <v>13</v>
      </c>
      <c r="B16" s="47">
        <f>' Antrenor (17)'!B494</f>
        <v>0</v>
      </c>
      <c r="C16" s="48">
        <f>' Antrenor (17)'!M514</f>
        <v>0</v>
      </c>
      <c r="D16" s="48">
        <f>' Antrenor (17)'!M531</f>
        <v>0</v>
      </c>
      <c r="E16" s="116">
        <f t="shared" si="0"/>
        <v>0</v>
      </c>
      <c r="F16" s="107">
        <f>RANK(E16,E4:E23)</f>
        <v>1</v>
      </c>
    </row>
    <row r="17" spans="1:6" x14ac:dyDescent="0.3">
      <c r="A17" s="47">
        <v>14</v>
      </c>
      <c r="B17" s="47">
        <f>' Antrenor (17)'!B534</f>
        <v>0</v>
      </c>
      <c r="C17" s="48">
        <f>' Antrenor (17)'!M554</f>
        <v>0</v>
      </c>
      <c r="D17" s="48">
        <f>' Antrenor (17)'!M571</f>
        <v>0</v>
      </c>
      <c r="E17" s="116">
        <f t="shared" si="0"/>
        <v>0</v>
      </c>
      <c r="F17" s="107">
        <f>RANK(E17,E4:E23)</f>
        <v>1</v>
      </c>
    </row>
    <row r="18" spans="1:6" x14ac:dyDescent="0.3">
      <c r="A18" s="47">
        <v>15</v>
      </c>
      <c r="B18" s="47">
        <f>' Antrenor (17)'!B574</f>
        <v>0</v>
      </c>
      <c r="C18" s="48">
        <f>' Antrenor (17)'!M594</f>
        <v>0</v>
      </c>
      <c r="D18" s="48">
        <f>' Antrenor (17)'!M611</f>
        <v>0</v>
      </c>
      <c r="E18" s="116">
        <f t="shared" si="0"/>
        <v>0</v>
      </c>
      <c r="F18" s="107">
        <f>RANK(E18,E4:E23)</f>
        <v>1</v>
      </c>
    </row>
    <row r="19" spans="1:6" x14ac:dyDescent="0.3">
      <c r="A19" s="47">
        <v>16</v>
      </c>
      <c r="B19" s="47">
        <f>' Antrenor (17)'!B614</f>
        <v>0</v>
      </c>
      <c r="C19" s="48">
        <f>' Antrenor (17)'!M634</f>
        <v>0</v>
      </c>
      <c r="D19" s="48">
        <f>' Antrenor (17)'!M651</f>
        <v>0</v>
      </c>
      <c r="E19" s="116">
        <f t="shared" si="0"/>
        <v>0</v>
      </c>
      <c r="F19" s="107">
        <f>RANK(E19,E4:E23)</f>
        <v>1</v>
      </c>
    </row>
    <row r="20" spans="1:6" x14ac:dyDescent="0.3">
      <c r="A20" s="47">
        <v>17</v>
      </c>
      <c r="B20" s="47">
        <f>' Antrenor (17)'!B654</f>
        <v>0</v>
      </c>
      <c r="C20" s="48">
        <f>' Antrenor (17)'!M674</f>
        <v>0</v>
      </c>
      <c r="D20" s="48">
        <f>' Antrenor (17)'!M691</f>
        <v>0</v>
      </c>
      <c r="E20" s="116">
        <f t="shared" si="0"/>
        <v>0</v>
      </c>
      <c r="F20" s="107">
        <f>RANK(E20,E4:E23)</f>
        <v>1</v>
      </c>
    </row>
    <row r="21" spans="1:6" x14ac:dyDescent="0.3">
      <c r="A21" s="47">
        <v>18</v>
      </c>
      <c r="B21" s="47">
        <f>' Antrenor (17)'!B694</f>
        <v>0</v>
      </c>
      <c r="C21" s="48">
        <f>' Antrenor (17)'!M714</f>
        <v>0</v>
      </c>
      <c r="D21" s="48">
        <f>' Antrenor (17)'!M731</f>
        <v>0</v>
      </c>
      <c r="E21" s="116">
        <f t="shared" si="0"/>
        <v>0</v>
      </c>
      <c r="F21" s="107">
        <f>RANK(E21,E4:E23)</f>
        <v>1</v>
      </c>
    </row>
    <row r="22" spans="1:6" x14ac:dyDescent="0.3">
      <c r="A22" s="47">
        <v>19</v>
      </c>
      <c r="B22" s="47">
        <f>' Antrenor (17)'!B734</f>
        <v>0</v>
      </c>
      <c r="C22" s="48">
        <f>' Antrenor (17)'!M754</f>
        <v>0</v>
      </c>
      <c r="D22" s="48">
        <f>' Antrenor (17)'!M771</f>
        <v>0</v>
      </c>
      <c r="E22" s="116">
        <f t="shared" si="0"/>
        <v>0</v>
      </c>
      <c r="F22" s="107">
        <f>RANK(E22,E4:E23)</f>
        <v>1</v>
      </c>
    </row>
    <row r="23" spans="1:6" ht="15" thickBot="1" x14ac:dyDescent="0.35">
      <c r="A23" s="47">
        <v>20</v>
      </c>
      <c r="B23" s="47">
        <f>' Antrenor (17)'!B774</f>
        <v>0</v>
      </c>
      <c r="C23" s="49">
        <f>' Antrenor (17)'!M794</f>
        <v>0</v>
      </c>
      <c r="D23" s="49">
        <f>' Antrenor (17)'!M811</f>
        <v>0</v>
      </c>
      <c r="E23" s="117">
        <f t="shared" si="0"/>
        <v>0</v>
      </c>
      <c r="F23" s="108">
        <f>RANK(E23,E4:E23)</f>
        <v>1</v>
      </c>
    </row>
    <row r="24" spans="1:6" x14ac:dyDescent="0.3">
      <c r="C24" s="48">
        <f>SUM(C4:C23)</f>
        <v>0</v>
      </c>
      <c r="D24" s="48">
        <f>SUM(D4:D23)</f>
        <v>0</v>
      </c>
      <c r="E24" s="84">
        <f t="shared" ref="E24" si="1">C24+D24</f>
        <v>0</v>
      </c>
    </row>
  </sheetData>
  <sheetProtection algorithmName="SHA-512" hashValue="ccLQxk6YbVxR4X2IONyNr/Y6c5YZ02dPb9tcAqzt2J/TYyQkDS1cRp6AANGdJCWjHpx9Y8G09SIV8i42WoG+yg==" saltValue="ElbU3KSD2liuj4wRlBfCng==" spinCount="100000" sheet="1" objects="1" scenarios="1"/>
  <customSheetViews>
    <customSheetView guid="{8EDA503C-1DAB-48B4-86A4-75A9B452B71B}" showGridLines="0">
      <selection activeCell="J17" sqref="J17"/>
      <pageMargins left="0.7" right="0.7" top="0.75" bottom="0.75" header="0.3" footer="0.3"/>
      <pageSetup orientation="portrait" r:id="rId1"/>
    </customSheetView>
  </customSheetViews>
  <mergeCells count="2">
    <mergeCell ref="C1:E1"/>
    <mergeCell ref="C2:E2"/>
  </mergeCells>
  <hyperlinks>
    <hyperlink ref="H7" location="' Antrenor (17)'!A1" display="Apasă către Situație Sportivi" xr:uid="{F792E85C-3FD9-4980-961E-8EAC19EDBA0E}"/>
  </hyperlinks>
  <pageMargins left="0.7" right="0.7" top="0.75" bottom="0.75" header="0.3" footer="0.3"/>
  <pageSetup orientation="portrait" r:id="rId2"/>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4EB3-8537-46C5-9031-23D6F7FC493B}">
  <sheetPr codeName="Sheet37">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1093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18</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(17)'!A6="","UPS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77"/>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78"/>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78"/>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78"/>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78"/>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78"/>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78"/>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78"/>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78"/>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78"/>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78"/>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78"/>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78"/>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78"/>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78"/>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rrBrAnbs0y2a4TU5Xae/DpabFaTiOMXKpoHY6Tejx+E6h0j1U28CTgfAkNVBMXkYeUKJPyfmahngGpBTH4c9Ow==" saltValue="0RZjKmdeB27nfm1LsumWLg==" spinCount="100000" sheet="1" formatCells="0" formatColumns="0" formatRows="0"/>
  <protectedRanges>
    <protectedRange sqref="T2:U11" name="Range1_7_1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1:E11" name="Range1_2"/>
    <protectedRange sqref="A10:H10" name="Range1_2_1"/>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C772:J772" name="Range1_3_16_16"/>
    <protectedRange sqref="H11" name="Range1_2_2"/>
    <protectedRange sqref="D3:H3" name="Range1_1_2"/>
    <protectedRange sqref="G18" name="Range1_3_1_1_39_2"/>
    <protectedRange sqref="G35" name="Range1_3_1_1_39_2_1"/>
    <protectedRange sqref="G58" name="Range1_3_1_1_39_2_2"/>
    <protectedRange sqref="G75" name="Range1_3_1_1_39_2_3"/>
    <protectedRange sqref="G98" name="Range1_3_1_1_39_2_4"/>
    <protectedRange sqref="G115" name="Range1_3_1_1_39_2_5"/>
    <protectedRange sqref="G138" name="Range1_3_1_1_39_2_6"/>
    <protectedRange sqref="G155" name="Range1_3_1_1_39_2_7"/>
    <protectedRange sqref="G178" name="Range1_3_1_1_39_2_8"/>
    <protectedRange sqref="G195" name="Range1_3_1_1_39_2_9"/>
    <protectedRange sqref="G218" name="Range1_3_1_1_39_2_10"/>
    <protectedRange sqref="G235" name="Range1_3_1_1_39_2_11"/>
    <protectedRange sqref="G258" name="Range1_3_1_1_39_2_12"/>
    <protectedRange sqref="G275" name="Range1_3_1_1_39_2_13"/>
    <protectedRange sqref="G298" name="Range1_3_1_1_39_2_14"/>
    <protectedRange sqref="G315" name="Range1_3_1_1_39_2_15"/>
    <protectedRange sqref="G338" name="Range1_3_1_1_39_2_16"/>
    <protectedRange sqref="G355" name="Range1_3_1_1_39_2_17"/>
    <protectedRange sqref="G378" name="Range1_3_1_1_39_2_18"/>
    <protectedRange sqref="G395" name="Range1_3_1_1_39_2_19"/>
    <protectedRange sqref="G418" name="Range1_3_1_1_39_2_20"/>
    <protectedRange sqref="G435" name="Range1_3_1_1_39_2_21"/>
    <protectedRange sqref="G458" name="Range1_3_1_1_39_2_22"/>
    <protectedRange sqref="G475" name="Range1_3_1_1_39_2_23"/>
    <protectedRange sqref="G498" name="Range1_3_1_1_39_2_24"/>
    <protectedRange sqref="G515" name="Range1_3_1_1_39_2_25"/>
    <protectedRange sqref="G538" name="Range1_3_1_1_39_2_26"/>
    <protectedRange sqref="G555" name="Range1_3_1_1_39_2_27"/>
    <protectedRange sqref="G578" name="Range1_3_1_1_39_2_28"/>
    <protectedRange sqref="G595" name="Range1_3_1_1_39_2_29"/>
    <protectedRange sqref="G618" name="Range1_3_1_1_39_2_30"/>
    <protectedRange sqref="G635" name="Range1_3_1_1_39_2_31"/>
    <protectedRange sqref="G658" name="Range1_3_1_1_39_2_32"/>
    <protectedRange sqref="G675" name="Range1_3_1_1_39_2_33"/>
    <protectedRange sqref="G698" name="Range1_3_1_1_39_2_34"/>
    <protectedRange sqref="G715" name="Range1_3_1_1_39_2_35"/>
    <protectedRange sqref="G738" name="Range1_3_1_1_39_2_36"/>
    <protectedRange sqref="G755" name="Range1_3_1_1_39_2_37"/>
    <protectedRange sqref="G778" name="Range1_3_1_1_39_2_38"/>
    <protectedRange sqref="G795" name="Range1_3_1_1_39_2_39"/>
  </protectedRanges>
  <customSheetViews>
    <customSheetView guid="{8EDA503C-1DAB-48B4-86A4-75A9B452B71B}" showGridLines="0" fitToPage="1" hiddenRows="1">
      <selection activeCell="G1" sqref="G1"/>
      <pageMargins left="0.19685039370078741" right="7.874015748031496E-2" top="0" bottom="0" header="0" footer="0"/>
      <printOptions horizontalCentered="1" verticalCentered="1"/>
      <pageSetup paperSize="9" scale="83" fitToHeight="0" orientation="portrait" r:id="rId1"/>
    </customSheetView>
  </customSheetViews>
  <mergeCells count="790">
    <mergeCell ref="A9:C9"/>
    <mergeCell ref="E9:G9"/>
    <mergeCell ref="M13:O15"/>
    <mergeCell ref="P13:R15"/>
    <mergeCell ref="C92:J92"/>
    <mergeCell ref="K13:L13"/>
    <mergeCell ref="B14:D14"/>
    <mergeCell ref="E14:F14"/>
    <mergeCell ref="G14:H14"/>
    <mergeCell ref="I14:J14"/>
    <mergeCell ref="K14:L15"/>
    <mergeCell ref="N10:O10"/>
    <mergeCell ref="P10:Q10"/>
    <mergeCell ref="N11:O11"/>
    <mergeCell ref="P11:Q11"/>
    <mergeCell ref="B15:D15"/>
    <mergeCell ref="E15:H15"/>
    <mergeCell ref="I15:J15"/>
    <mergeCell ref="B16:D16"/>
    <mergeCell ref="E16:H16"/>
    <mergeCell ref="I16:J16"/>
    <mergeCell ref="B13:D13"/>
    <mergeCell ref="E13:F13"/>
    <mergeCell ref="G13:H13"/>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A5:C5"/>
    <mergeCell ref="E5:G5"/>
    <mergeCell ref="H5:I5"/>
    <mergeCell ref="A6:C6"/>
    <mergeCell ref="E6:G6"/>
    <mergeCell ref="H6:I9"/>
    <mergeCell ref="J8:L9"/>
    <mergeCell ref="N8:O8"/>
    <mergeCell ref="P8:Q8"/>
    <mergeCell ref="N9:O9"/>
    <mergeCell ref="P9:Q9"/>
    <mergeCell ref="J5:L5"/>
    <mergeCell ref="N5:O5"/>
    <mergeCell ref="P5:Q5"/>
    <mergeCell ref="J7:L7"/>
    <mergeCell ref="N7:O7"/>
    <mergeCell ref="P7:Q7"/>
    <mergeCell ref="J6:L6"/>
    <mergeCell ref="N6:O6"/>
    <mergeCell ref="P6:Q6"/>
    <mergeCell ref="A7:C7"/>
    <mergeCell ref="E7:G7"/>
    <mergeCell ref="A8:C8"/>
    <mergeCell ref="E8:G8"/>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E777:J777"/>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H11:I11"/>
    <mergeCell ref="I776:J776"/>
  </mergeCells>
  <conditionalFormatting sqref="E17:J17">
    <cfRule type="timePeriod" dxfId="11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11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11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116" priority="111" timePeriod="yesterday">
      <formula>FLOOR(E74,1)=TODAY()-1</formula>
    </cfRule>
  </conditionalFormatting>
  <conditionalFormatting sqref="E97:J97">
    <cfRule type="colorScale" priority="109">
      <colorScale>
        <cfvo type="min"/>
        <cfvo type="max"/>
        <color rgb="FFFF0000"/>
        <color rgb="FFFFEF9C"/>
      </colorScale>
    </cfRule>
    <cfRule type="timePeriod" dxfId="11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11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11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11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11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11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10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10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10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10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10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10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10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10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10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10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9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9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9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9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9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9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9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9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9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9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8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8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8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8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8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8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8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8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81" priority="6" timePeriod="yesterday">
      <formula>FLOOR(E777,1)=TODAY()-1</formula>
    </cfRule>
    <cfRule type="colorScale" priority="5">
      <colorScale>
        <cfvo type="min"/>
        <cfvo type="max"/>
        <color rgb="FFFF0000"/>
        <color rgb="FFFFEF9C"/>
      </colorScale>
    </cfRule>
  </conditionalFormatting>
  <conditionalFormatting sqref="E794:J794">
    <cfRule type="timePeriod" dxfId="8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8)'!A104" display="' Antrenor (18)'!A104" xr:uid="{D3366D9B-87EE-412A-8146-571626FDD100}"/>
    <hyperlink ref="N5:O5" location="' Antrenor (18)'!A144" display="' Antrenor (18)'!A144" xr:uid="{6D8559E0-FB60-424E-9017-83C8EB0FF1E9}"/>
    <hyperlink ref="N6:O6" location="' Antrenor (18)'!A184" display="' Antrenor (18)'!A184" xr:uid="{25A1F6A4-1DAF-4DBE-94C1-77F1E96AFD91}"/>
    <hyperlink ref="N7:O7" location="' Antrenor (18)'!A224" display="' Antrenor (18)'!A224" xr:uid="{C86E05DF-77FF-4E6C-8999-6013226BA56E}"/>
    <hyperlink ref="N8:O8" location="' Antrenor (18)'!A264" display="' Antrenor (18)'!A264" xr:uid="{3B0B2700-9D35-4354-B615-DC048908EE7A}"/>
    <hyperlink ref="N9:O9" location="' Antrenor (18)'!A304" display="' Antrenor (18)'!A304" xr:uid="{0DE19235-F996-4CF8-AF76-0E811DEA5DB9}"/>
    <hyperlink ref="N10:O10" location="' Antrenor (18)'!A344" display="' Antrenor (18)'!A344" xr:uid="{61DE290C-EC3F-4153-AF9B-203F6D0EFDD2}"/>
    <hyperlink ref="N11:O11" location="' Antrenor (18)'!A384" display="' Antrenor (18)'!A384" xr:uid="{79F4A98D-F2B4-4B30-9D88-967474372200}"/>
    <hyperlink ref="P2:Q2" location="' Antrenor (18)'!A424" display="' Antrenor (18)'!A424" xr:uid="{10533E4A-5A63-426F-864E-280E3A5EA22C}"/>
    <hyperlink ref="P3:Q3" location="' Antrenor (18)'!A464" display="' Antrenor (18)'!A464" xr:uid="{88C5E860-95FA-4A0D-8042-CA5BEC82937B}"/>
    <hyperlink ref="P4:Q4" location="' Antrenor (18)'!A504" display="' Antrenor (18)'!A504" xr:uid="{CDC2C7C6-D391-46F3-9888-178EA048446C}"/>
    <hyperlink ref="P5:Q5" location="' Antrenor (18)'!A544" display="' Antrenor (18)'!A544" xr:uid="{73722B53-0E3C-41FB-AE3F-A247993CCC85}"/>
    <hyperlink ref="P6:Q6" location="' Antrenor (18)'!A584" display="' Antrenor (18)'!A584" xr:uid="{FE2CBE4E-CAD4-42FE-824E-31A75E5D397A}"/>
    <hyperlink ref="P7:Q7" location="' Antrenor (18)'!A624" display="' Antrenor (18)'!A624" xr:uid="{B0CA4221-98F6-4150-A84C-043F08B55383}"/>
    <hyperlink ref="P8:Q8" location="' Antrenor (18)'!A664" display="' Antrenor (18)'!A664" xr:uid="{5362EF4E-B00B-42E2-A305-0CF9A5EAE91C}"/>
    <hyperlink ref="P9:Q9" location="' Antrenor (18)'!A704" display="' Antrenor (18)'!A704" xr:uid="{54EEA21C-8E86-4099-9BAE-C8110D7DAAEA}"/>
    <hyperlink ref="P10:Q10" location="' Antrenor (18)'!A744" display="' Antrenor (18)'!A744" xr:uid="{42249E52-E6FE-485D-BEED-819A08F0E4E6}"/>
    <hyperlink ref="N55" location="' Antrenor (18)'!A1" display="Apasă și urcă în topul paginii!" xr:uid="{599651C6-102E-43EC-B8FC-3F080BBD35BC}"/>
    <hyperlink ref="N95" location="' Antrenor (18)'!A1" display="Apasă și urcă în topul paginii!" xr:uid="{4B824264-8DFC-4A0E-804A-508D4EF741FB}"/>
    <hyperlink ref="N175" location="' Antrenor (18)'!A1" display="Apasă și urcă în topul paginii!" xr:uid="{AD2795D4-2436-4F32-BE4A-918AA85C28CE}"/>
    <hyperlink ref="N215" location="' Antrenor (18)'!A1" display="Apasă și urcă în topul paginii!" xr:uid="{B7F87DAD-17CE-4624-B0D9-B46008DA7B31}"/>
    <hyperlink ref="N255" location="' Antrenor (18)'!A1" display="Apasă și urcă în topul paginii!" xr:uid="{65F6C683-D187-4D45-9578-CAFB006F5151}"/>
    <hyperlink ref="N295" location="' Antrenor (18)'!A1" display="Apasă și urcă în topul paginii!" xr:uid="{7CE326C8-A106-4522-91C2-B47C1CF730C0}"/>
    <hyperlink ref="N335" location="' Antrenor (18)'!A1" display="Apasă și urcă în topul paginii!" xr:uid="{D51F4951-109B-4C00-BF53-337B353BA1D0}"/>
    <hyperlink ref="N375" location="' Antrenor (18)'!A1" display="Apasă și urcă în topul paginii!" xr:uid="{B819199D-BB35-4654-A696-5BA90AD86C30}"/>
    <hyperlink ref="N415" location="' Antrenor (18)'!A1" display="Apasă și urcă în topul paginii!" xr:uid="{7D5FF44E-6870-46A1-B45A-7390A50F7974}"/>
    <hyperlink ref="N455" location="' Antrenor (18)'!A1" display="Apasă și urcă în topul paginii!" xr:uid="{B9F24EDD-7C19-48C2-B32D-AE6A65B71C88}"/>
    <hyperlink ref="N495" location="' Antrenor (18)'!A1" display="Apasă și urcă în topul paginii!" xr:uid="{6CB80D01-2973-4C9D-AEA7-508BE38CA5F0}"/>
    <hyperlink ref="N535" location="' Antrenor (18)'!A1" display="Apasă și urcă în topul paginii!" xr:uid="{9A14B7D1-E856-4CF5-90CE-7926BC212C00}"/>
    <hyperlink ref="N575" location="' Antrenor (18)'!A1" display="Apasă și urcă în topul paginii!" xr:uid="{2C8C276F-AAB6-490D-9C1F-BC4828016BDD}"/>
    <hyperlink ref="N615" location="' Antrenor (18)'!A1" display="Apasă și urcă în topul paginii!" xr:uid="{17A7FD13-A0FE-4213-A885-D2D04C910FDD}"/>
    <hyperlink ref="N655" location="' Antrenor (18)'!A1" display="Apasă și urcă în topul paginii!" xr:uid="{FD0D107E-AD1A-4E75-A161-E41393E7BB41}"/>
    <hyperlink ref="N695" location="' Antrenor (18)'!A1" display="Apasă și urcă în topul paginii!" xr:uid="{C06D0CD8-02A4-40D3-A893-348315EA6DA3}"/>
    <hyperlink ref="N735" location="' Antrenor (18)'!A1" display="Apasă și urcă în topul paginii!" xr:uid="{30DDA79B-D13E-4ED5-A003-EBAD0B0E53F2}"/>
    <hyperlink ref="N775" location="' Antrenor (18)'!A1" display="Apasă și urcă în topul paginii!" xr:uid="{00AED712-6F41-43C5-9313-BFF8BA11E76A}"/>
    <hyperlink ref="N814" location="' Antrenor (18)'!A1" display="Apasă și urcă în topul paginii!" xr:uid="{23CFEE53-7222-48AD-A2E4-DA8C6376E5B0}"/>
    <hyperlink ref="N135" location="' Antrenor (18)'!A1" display="Apasă și urcă în topul paginii!" xr:uid="{428FDA75-05F2-467C-904D-2FEAF5957758}"/>
    <hyperlink ref="N2:O2" location="' Antrenor (18)'!A14" display="' Antrenor (18)'!A14" xr:uid="{BC1FA9BA-E008-4433-9A9A-8260DBC1981C}"/>
    <hyperlink ref="N3:O3" location="' Antrenor (18)'!A64" display="' Antrenor (18)'!A64" xr:uid="{11A976B4-D109-4395-BFD7-64CCAD459069}"/>
    <hyperlink ref="P11:Q11" location="' Antrenor (18)'!A784" display="' Antrenor (18)'!A784" xr:uid="{F5C0B53E-0B90-4FA5-BBCC-EEF143BDAEC2}"/>
    <hyperlink ref="T2" location="'Antrenor (1)'!A1" display="'Antrenor (1)'!A1" xr:uid="{9543AE9A-D30F-4AEE-8101-58A3C4B602E0}"/>
    <hyperlink ref="T3" location="' Antrenor (2)'!A1" display="' Antrenor (2)'!A1" xr:uid="{1B777C86-4BB1-421B-A344-56473B9499FF}"/>
    <hyperlink ref="T4" location="' Antrenor (3)'!A1" display="' Antrenor (3)'!A1" xr:uid="{47BD080D-9F40-4448-B6EC-057291CA91C7}"/>
    <hyperlink ref="T5" location="' Antrenor (4)'!A1" display="' Antrenor (4)'!A1" xr:uid="{C9372E3E-04F6-4AE3-BE7A-7E3E879E3A07}"/>
    <hyperlink ref="T6" location="' Antrenor (5)'!A1" display="' Antrenor (5)'!A1" xr:uid="{ED7BF32E-C1EB-4BA4-A860-E9055F2A16C8}"/>
    <hyperlink ref="T7" location="' Antrenor (6)'!A1" display="' Antrenor (6)'!A1" xr:uid="{B272141F-A68A-442E-B431-094BBAFFDF13}"/>
    <hyperlink ref="T8" location="' Antrenor (7)'!A1" display="' Antrenor (7)'!A1" xr:uid="{B1C72B50-4845-46EF-9E02-301F59952E86}"/>
    <hyperlink ref="T9" location="' Antrenor (8)'!A1" display="' Antrenor (8)'!A1" xr:uid="{93E67706-14E1-441E-827F-54D7C6FF07C0}"/>
    <hyperlink ref="T10" location="' Antrenor (9)'!A1" display="' Antrenor (9)'!A1" xr:uid="{5AB2E211-F3AE-459A-A456-ECA929F95BBD}"/>
    <hyperlink ref="T11" location="' Antrenor (10)'!A1" display="' Antrenor (10)'!A1" xr:uid="{3265E498-EDF6-4A16-BFD5-F1F45E6F8443}"/>
    <hyperlink ref="U2" location="' Antrenor (11)'!A1" display="' Antrenor (11)'!A1" xr:uid="{BE29AF8E-1A09-4BCA-82CD-A610C167E10F}"/>
    <hyperlink ref="U3" location="' Antrenor (12)'!A1" display="' Antrenor (12)'!A1" xr:uid="{40B19AB3-7434-44CF-B939-213F910D4A35}"/>
    <hyperlink ref="U4" location="' Antrenor (13)'!A1" display="' Antrenor (13)'!A1" xr:uid="{148468EC-1B70-4B48-94CB-83110D9EF266}"/>
    <hyperlink ref="U5" location="' Antrenor (14)'!A1" display="' Antrenor (14)'!A1" xr:uid="{7DAE3C57-415C-4E96-A2EE-C210605E8F3B}"/>
    <hyperlink ref="U6" location="' Antrenor (15)'!A1" display="' Antrenor (15)'!A1" xr:uid="{3B5C4145-73FC-4DE9-907F-28623C8B5BB4}"/>
    <hyperlink ref="U7" location="' Antrenor (16)'!A1" display="' Antrenor (16)'!A1" xr:uid="{1D2289F1-68FC-4B87-B968-63FD8AE26DAD}"/>
    <hyperlink ref="U8" location="' Antrenor (17)'!A1" display="' Antrenor (17)'!A1" xr:uid="{A96BA61C-A748-4785-9C0A-A9F565BA76B7}"/>
    <hyperlink ref="U9" location="' Antrenor (18)'!A1" display="' Antrenor (18)'!A1" xr:uid="{BE3420C1-08F2-480D-B8E2-A5D81C298A6B}"/>
    <hyperlink ref="U10" location="' Antrenor (19)'!A1" display="' Antrenor (19)'!A1" xr:uid="{9D912193-681C-4945-87BD-A2FBB321F18D}"/>
    <hyperlink ref="U11" location="' Antrenor (20)'!A1" display="' Antrenor (20)'!A1" xr:uid="{3340A460-C250-4BD9-8B19-0946B37FD7FD}"/>
    <hyperlink ref="G1" location="Instructiuni!A1" display="AICI" xr:uid="{83181524-0D3B-4E0F-B696-80554181117C}"/>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A1E0D5B6-ECFB-4280-83A0-8D8B7BDBED9D}">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EB6315F2-7922-4173-8367-166D0D4E2869}">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73F4C813-94DE-4B20-9FD4-6B89DFE45EC1}">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EC92BE60-442B-4FB8-B0CC-279C4E06E68B}">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63276831-AA08-4F33-A351-16576DA124E1}">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CE2BF61F-7C73-4D68-9192-9D57A294D3AB}">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79FB728E-AF83-43A7-B531-9B6A55DEB575}">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40ABF-EB90-465B-8853-05944E46A734}">
  <sheetPr codeName="Sheet38"/>
  <dimension ref="A1:H24"/>
  <sheetViews>
    <sheetView showGridLines="0" workbookViewId="0">
      <selection activeCell="H7" sqref="H7"/>
    </sheetView>
  </sheetViews>
  <sheetFormatPr defaultRowHeight="14.4" x14ac:dyDescent="0.3"/>
  <cols>
    <col min="1" max="1" width="6.109375" customWidth="1"/>
    <col min="2" max="2" width="26" customWidth="1"/>
    <col min="4" max="4" width="9.6640625" customWidth="1"/>
    <col min="5" max="5" width="11.109375" customWidth="1"/>
    <col min="6" max="6" width="10" customWidth="1"/>
  </cols>
  <sheetData>
    <row r="1" spans="1:8" x14ac:dyDescent="0.3">
      <c r="B1">
        <f ca="1">' Antrenor (18)'!H11</f>
        <v>2024</v>
      </c>
      <c r="C1" s="259" t="str">
        <f>'Antrenor (1)'!D3</f>
        <v>CS</v>
      </c>
      <c r="D1" s="259" t="e">
        <f>'Antrenor (1)'!#REF!</f>
        <v>#REF!</v>
      </c>
      <c r="E1" s="259" t="e">
        <f>'Antrenor (1)'!#REF!</f>
        <v>#REF!</v>
      </c>
    </row>
    <row r="2" spans="1:8" ht="15" thickBot="1" x14ac:dyDescent="0.35">
      <c r="B2" t="s">
        <v>154</v>
      </c>
      <c r="C2" s="497">
        <f>' Antrenor (18)'!A6</f>
        <v>0</v>
      </c>
      <c r="D2" s="497"/>
      <c r="E2" s="497"/>
    </row>
    <row r="3" spans="1:8" ht="55.2" x14ac:dyDescent="0.3">
      <c r="A3" s="45" t="s">
        <v>153</v>
      </c>
      <c r="B3" s="45" t="s">
        <v>147</v>
      </c>
      <c r="C3" s="46" t="s">
        <v>148</v>
      </c>
      <c r="D3" s="46" t="s">
        <v>192</v>
      </c>
      <c r="E3" s="106" t="s">
        <v>149</v>
      </c>
      <c r="F3" s="109" t="s">
        <v>214</v>
      </c>
    </row>
    <row r="4" spans="1:8" x14ac:dyDescent="0.3">
      <c r="A4" s="47">
        <v>1</v>
      </c>
      <c r="B4" s="47">
        <f>' Antrenor (18)'!B14</f>
        <v>0</v>
      </c>
      <c r="C4" s="48">
        <f>' Antrenor (18)'!M34</f>
        <v>0</v>
      </c>
      <c r="D4" s="48">
        <f>' Antrenor (18)'!M51</f>
        <v>0</v>
      </c>
      <c r="E4" s="116">
        <f t="shared" ref="E4:E23" si="0">C4+D4</f>
        <v>0</v>
      </c>
      <c r="F4" s="107">
        <f>RANK(E4,E4:E23)</f>
        <v>1</v>
      </c>
    </row>
    <row r="5" spans="1:8" x14ac:dyDescent="0.3">
      <c r="A5" s="47">
        <v>2</v>
      </c>
      <c r="B5" s="47">
        <f>' Antrenor (18)'!B54</f>
        <v>0</v>
      </c>
      <c r="C5" s="48">
        <f>' Antrenor (18)'!M74</f>
        <v>0</v>
      </c>
      <c r="D5" s="48">
        <f>' Antrenor (18)'!M91</f>
        <v>0</v>
      </c>
      <c r="E5" s="116">
        <f t="shared" si="0"/>
        <v>0</v>
      </c>
      <c r="F5" s="107">
        <f>RANK(E5,E4:E23)</f>
        <v>1</v>
      </c>
    </row>
    <row r="6" spans="1:8" x14ac:dyDescent="0.3">
      <c r="A6" s="47">
        <v>3</v>
      </c>
      <c r="B6" s="47">
        <f>' Antrenor (18)'!B94</f>
        <v>0</v>
      </c>
      <c r="C6" s="48">
        <f>' Antrenor (18)'!M114</f>
        <v>0</v>
      </c>
      <c r="D6" s="48">
        <f>' Antrenor (18)'!M131</f>
        <v>0</v>
      </c>
      <c r="E6" s="116">
        <f t="shared" si="0"/>
        <v>0</v>
      </c>
      <c r="F6" s="107">
        <f>RANK(E6,E4:E23)</f>
        <v>1</v>
      </c>
    </row>
    <row r="7" spans="1:8" x14ac:dyDescent="0.3">
      <c r="A7" s="47">
        <v>4</v>
      </c>
      <c r="B7" s="47">
        <f>' Antrenor (18)'!B134</f>
        <v>0</v>
      </c>
      <c r="C7" s="48">
        <f>' Antrenor (18)'!M154</f>
        <v>0</v>
      </c>
      <c r="D7" s="48">
        <f>' Antrenor (18)'!M171</f>
        <v>0</v>
      </c>
      <c r="E7" s="116">
        <f t="shared" si="0"/>
        <v>0</v>
      </c>
      <c r="F7" s="107">
        <f>RANK(E7,E4:E23)</f>
        <v>1</v>
      </c>
      <c r="H7" s="65" t="s">
        <v>209</v>
      </c>
    </row>
    <row r="8" spans="1:8" x14ac:dyDescent="0.3">
      <c r="A8" s="47">
        <v>5</v>
      </c>
      <c r="B8" s="47">
        <f>' Antrenor (18)'!B174</f>
        <v>0</v>
      </c>
      <c r="C8" s="48">
        <f>' Antrenor (18)'!M194</f>
        <v>0</v>
      </c>
      <c r="D8" s="48">
        <f>' Antrenor (18)'!M211</f>
        <v>0</v>
      </c>
      <c r="E8" s="116">
        <f t="shared" si="0"/>
        <v>0</v>
      </c>
      <c r="F8" s="107">
        <f>RANK(E8,E4:E23)</f>
        <v>1</v>
      </c>
    </row>
    <row r="9" spans="1:8" x14ac:dyDescent="0.3">
      <c r="A9" s="47">
        <v>6</v>
      </c>
      <c r="B9" s="47">
        <f>' Antrenor (18)'!B214</f>
        <v>0</v>
      </c>
      <c r="C9" s="48">
        <f>' Antrenor (18)'!M234</f>
        <v>0</v>
      </c>
      <c r="D9" s="48">
        <f>' Antrenor (18)'!M251</f>
        <v>0</v>
      </c>
      <c r="E9" s="116">
        <f t="shared" si="0"/>
        <v>0</v>
      </c>
      <c r="F9" s="107">
        <f>RANK(E9,E4:E23)</f>
        <v>1</v>
      </c>
    </row>
    <row r="10" spans="1:8" x14ac:dyDescent="0.3">
      <c r="A10" s="47">
        <v>7</v>
      </c>
      <c r="B10" s="47">
        <f>' Antrenor (18)'!B254</f>
        <v>0</v>
      </c>
      <c r="C10" s="48">
        <f>' Antrenor (18)'!M274</f>
        <v>0</v>
      </c>
      <c r="D10" s="48">
        <f>' Antrenor (18)'!M291</f>
        <v>0</v>
      </c>
      <c r="E10" s="116">
        <f t="shared" si="0"/>
        <v>0</v>
      </c>
      <c r="F10" s="107">
        <f>RANK(E10,E4:E23)</f>
        <v>1</v>
      </c>
    </row>
    <row r="11" spans="1:8" x14ac:dyDescent="0.3">
      <c r="A11" s="47">
        <v>8</v>
      </c>
      <c r="B11" s="47">
        <f>' Antrenor (18)'!B294</f>
        <v>0</v>
      </c>
      <c r="C11" s="48">
        <f>' Antrenor (18)'!M314</f>
        <v>0</v>
      </c>
      <c r="D11" s="48">
        <f>' Antrenor (18)'!M331</f>
        <v>0</v>
      </c>
      <c r="E11" s="116">
        <f t="shared" si="0"/>
        <v>0</v>
      </c>
      <c r="F11" s="107">
        <f>RANK(E11,E4:E23)</f>
        <v>1</v>
      </c>
    </row>
    <row r="12" spans="1:8" x14ac:dyDescent="0.3">
      <c r="A12" s="47">
        <v>9</v>
      </c>
      <c r="B12" s="47">
        <f>' Antrenor (18)'!B334</f>
        <v>0</v>
      </c>
      <c r="C12" s="48">
        <f>' Antrenor (18)'!M354</f>
        <v>0</v>
      </c>
      <c r="D12" s="48">
        <f>' Antrenor (18)'!M371</f>
        <v>0</v>
      </c>
      <c r="E12" s="116">
        <f t="shared" si="0"/>
        <v>0</v>
      </c>
      <c r="F12" s="107">
        <f>RANK(E12,E4:E23)</f>
        <v>1</v>
      </c>
    </row>
    <row r="13" spans="1:8" x14ac:dyDescent="0.3">
      <c r="A13" s="47">
        <v>10</v>
      </c>
      <c r="B13" s="47">
        <f>' Antrenor (18)'!B374</f>
        <v>0</v>
      </c>
      <c r="C13" s="48">
        <f>' Antrenor (18)'!M394</f>
        <v>0</v>
      </c>
      <c r="D13" s="48">
        <f>' Antrenor (18)'!M411</f>
        <v>0</v>
      </c>
      <c r="E13" s="116">
        <f t="shared" si="0"/>
        <v>0</v>
      </c>
      <c r="F13" s="107">
        <f>RANK(E13,E4:E23)</f>
        <v>1</v>
      </c>
    </row>
    <row r="14" spans="1:8" x14ac:dyDescent="0.3">
      <c r="A14" s="47">
        <v>11</v>
      </c>
      <c r="B14" s="47">
        <f>' Antrenor (18)'!B414</f>
        <v>0</v>
      </c>
      <c r="C14" s="48">
        <f>' Antrenor (18)'!M434</f>
        <v>0</v>
      </c>
      <c r="D14" s="48">
        <f>' Antrenor (18)'!M451</f>
        <v>0</v>
      </c>
      <c r="E14" s="116">
        <f t="shared" si="0"/>
        <v>0</v>
      </c>
      <c r="F14" s="107">
        <f>RANK(E14,E4:E23)</f>
        <v>1</v>
      </c>
    </row>
    <row r="15" spans="1:8" x14ac:dyDescent="0.3">
      <c r="A15" s="47">
        <v>12</v>
      </c>
      <c r="B15" s="47">
        <f>' Antrenor (18)'!B454</f>
        <v>0</v>
      </c>
      <c r="C15" s="48">
        <f>' Antrenor (18)'!M474</f>
        <v>0</v>
      </c>
      <c r="D15" s="48">
        <f>' Antrenor (18)'!M491</f>
        <v>0</v>
      </c>
      <c r="E15" s="116">
        <f t="shared" si="0"/>
        <v>0</v>
      </c>
      <c r="F15" s="107">
        <f>RANK(E15,E4:E23)</f>
        <v>1</v>
      </c>
    </row>
    <row r="16" spans="1:8" x14ac:dyDescent="0.3">
      <c r="A16" s="47">
        <v>13</v>
      </c>
      <c r="B16" s="47">
        <f>' Antrenor (18)'!B494</f>
        <v>0</v>
      </c>
      <c r="C16" s="48">
        <f>' Antrenor (18)'!M514</f>
        <v>0</v>
      </c>
      <c r="D16" s="48">
        <f>' Antrenor (18)'!M531</f>
        <v>0</v>
      </c>
      <c r="E16" s="116">
        <f t="shared" si="0"/>
        <v>0</v>
      </c>
      <c r="F16" s="107">
        <f>RANK(E16,E4:E23)</f>
        <v>1</v>
      </c>
    </row>
    <row r="17" spans="1:6" x14ac:dyDescent="0.3">
      <c r="A17" s="47">
        <v>14</v>
      </c>
      <c r="B17" s="47">
        <f>' Antrenor (18)'!B534</f>
        <v>0</v>
      </c>
      <c r="C17" s="48">
        <f>' Antrenor (18)'!M554</f>
        <v>0</v>
      </c>
      <c r="D17" s="48">
        <f>' Antrenor (18)'!M571</f>
        <v>0</v>
      </c>
      <c r="E17" s="116">
        <f t="shared" si="0"/>
        <v>0</v>
      </c>
      <c r="F17" s="107">
        <f>RANK(E17,E4:E23)</f>
        <v>1</v>
      </c>
    </row>
    <row r="18" spans="1:6" x14ac:dyDescent="0.3">
      <c r="A18" s="47">
        <v>15</v>
      </c>
      <c r="B18" s="47">
        <f>' Antrenor (18)'!B574</f>
        <v>0</v>
      </c>
      <c r="C18" s="48">
        <f>' Antrenor (18)'!M594</f>
        <v>0</v>
      </c>
      <c r="D18" s="48">
        <f>' Antrenor (18)'!M611</f>
        <v>0</v>
      </c>
      <c r="E18" s="116">
        <f t="shared" si="0"/>
        <v>0</v>
      </c>
      <c r="F18" s="107">
        <f>RANK(E18,E4:E23)</f>
        <v>1</v>
      </c>
    </row>
    <row r="19" spans="1:6" x14ac:dyDescent="0.3">
      <c r="A19" s="47">
        <v>16</v>
      </c>
      <c r="B19" s="47">
        <f>' Antrenor (18)'!B614</f>
        <v>0</v>
      </c>
      <c r="C19" s="48">
        <f>' Antrenor (18)'!M634</f>
        <v>0</v>
      </c>
      <c r="D19" s="48">
        <f>' Antrenor (18)'!M651</f>
        <v>0</v>
      </c>
      <c r="E19" s="116">
        <f t="shared" si="0"/>
        <v>0</v>
      </c>
      <c r="F19" s="107">
        <f>RANK(E19,E4:E23)</f>
        <v>1</v>
      </c>
    </row>
    <row r="20" spans="1:6" x14ac:dyDescent="0.3">
      <c r="A20" s="47">
        <v>17</v>
      </c>
      <c r="B20" s="47">
        <f>' Antrenor (18)'!B654</f>
        <v>0</v>
      </c>
      <c r="C20" s="48">
        <f>' Antrenor (18)'!M674</f>
        <v>0</v>
      </c>
      <c r="D20" s="48">
        <f>' Antrenor (18)'!M691</f>
        <v>0</v>
      </c>
      <c r="E20" s="116">
        <f t="shared" si="0"/>
        <v>0</v>
      </c>
      <c r="F20" s="107">
        <f>RANK(E20,E4:E23)</f>
        <v>1</v>
      </c>
    </row>
    <row r="21" spans="1:6" x14ac:dyDescent="0.3">
      <c r="A21" s="47">
        <v>18</v>
      </c>
      <c r="B21" s="47">
        <f>' Antrenor (18)'!B694</f>
        <v>0</v>
      </c>
      <c r="C21" s="48">
        <f>' Antrenor (18)'!M714</f>
        <v>0</v>
      </c>
      <c r="D21" s="48">
        <f>' Antrenor (18)'!M731</f>
        <v>0</v>
      </c>
      <c r="E21" s="116">
        <f t="shared" si="0"/>
        <v>0</v>
      </c>
      <c r="F21" s="107">
        <f>RANK(E21,E4:E23)</f>
        <v>1</v>
      </c>
    </row>
    <row r="22" spans="1:6" x14ac:dyDescent="0.3">
      <c r="A22" s="47">
        <v>19</v>
      </c>
      <c r="B22" s="47">
        <f>' Antrenor (18)'!B734</f>
        <v>0</v>
      </c>
      <c r="C22" s="48">
        <f>' Antrenor (18)'!M754</f>
        <v>0</v>
      </c>
      <c r="D22" s="48">
        <f>' Antrenor (18)'!M771</f>
        <v>0</v>
      </c>
      <c r="E22" s="116">
        <f t="shared" si="0"/>
        <v>0</v>
      </c>
      <c r="F22" s="107">
        <f>RANK(E22,E4:E23)</f>
        <v>1</v>
      </c>
    </row>
    <row r="23" spans="1:6" ht="15" thickBot="1" x14ac:dyDescent="0.35">
      <c r="A23" s="47">
        <v>20</v>
      </c>
      <c r="B23" s="47">
        <f>' Antrenor (18)'!B774</f>
        <v>0</v>
      </c>
      <c r="C23" s="49">
        <f>' Antrenor (18)'!M794</f>
        <v>0</v>
      </c>
      <c r="D23" s="49">
        <f>' Antrenor (18)'!M811</f>
        <v>0</v>
      </c>
      <c r="E23" s="117">
        <f t="shared" si="0"/>
        <v>0</v>
      </c>
      <c r="F23" s="108">
        <f>RANK(E23,E4:E23)</f>
        <v>1</v>
      </c>
    </row>
    <row r="24" spans="1:6" x14ac:dyDescent="0.3">
      <c r="C24" s="48">
        <f>SUM(C4:C23)</f>
        <v>0</v>
      </c>
      <c r="D24" s="48">
        <f>SUM(D4:D23)</f>
        <v>0</v>
      </c>
      <c r="E24" s="84">
        <f t="shared" ref="E24" si="1">C24+D24</f>
        <v>0</v>
      </c>
    </row>
  </sheetData>
  <sheetProtection algorithmName="SHA-512" hashValue="DDMomo7/ALDmWGIbuBylA5lWcv3SGEfty3bLiUbjLZo4qrVSde9gidQCUmZboq9t2OgQaiSIZaUGyUg7gvGA9w==" saltValue="WvjifkIEu2EWOZ13kxmSGg==" spinCount="100000" sheet="1" objects="1" scenarios="1"/>
  <customSheetViews>
    <customSheetView guid="{8EDA503C-1DAB-48B4-86A4-75A9B452B71B}" showGridLines="0">
      <selection activeCell="J17" sqref="J17"/>
      <pageMargins left="0.7" right="0.7" top="0.75" bottom="0.75" header="0.3" footer="0.3"/>
      <pageSetup orientation="portrait" r:id="rId1"/>
    </customSheetView>
  </customSheetViews>
  <mergeCells count="2">
    <mergeCell ref="C1:E1"/>
    <mergeCell ref="C2:E2"/>
  </mergeCells>
  <hyperlinks>
    <hyperlink ref="H7" location="' Antrenor (18)'!A1" display="Apasă către Situație Sportivi" xr:uid="{AA604333-46AB-455F-827E-7733E288283A}"/>
  </hyperlinks>
  <pageMargins left="0.7" right="0.7" top="0.75" bottom="0.75" header="0.3" footer="0.3"/>
  <pageSetup orientation="portrait" r:id="rId2"/>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FC729-DC2E-4133-B56E-CE24B5DECF50}">
  <sheetPr codeName="Sheet39">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218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19</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(18)'!A6="","UPS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x1LYAL59XAh8g00XxGYm8Cokeaek4+WRNAOuZJTJlhJGIn8BCOhR6Qot80gSgmYWNbH9IbOLWQlDHQeJuyl9WQ==" saltValue="FwjU3kW6pNh1pm6R/YBXGw==" spinCount="100000" sheet="1" formatCells="0" formatColumns="0" formatRows="0"/>
  <protectedRanges>
    <protectedRange sqref="T2:U11" name="Range1_7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3:B50 A52:B605 C58:C73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0:H10" name="Range1_2_1"/>
    <protectedRange sqref="G6:I9" name="Range3"/>
    <protectedRange sqref="J5:J6 H6:H9 A2:J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H11" name="Range1_2"/>
    <protectedRange sqref="D3:H3" name="Range1_1_2"/>
    <protectedRange sqref="G18" name="Range1_3_1_1_39_2"/>
    <protectedRange sqref="G35" name="Range1_3_1_1_39_2_1"/>
    <protectedRange sqref="G58" name="Range1_3_1_1_39_2_2"/>
    <protectedRange sqref="G75" name="Range1_3_1_1_39_2_3"/>
    <protectedRange sqref="G98" name="Range1_3_1_1_39_2_4"/>
    <protectedRange sqref="G115" name="Range1_3_1_1_39_2_5"/>
    <protectedRange sqref="G138" name="Range1_3_1_1_39_2_6"/>
    <protectedRange sqref="G155" name="Range1_3_1_1_39_2_7"/>
    <protectedRange sqref="G178" name="Range1_3_1_1_39_2_8"/>
    <protectedRange sqref="G195" name="Range1_3_1_1_39_2_9"/>
    <protectedRange sqref="G218" name="Range1_3_1_1_39_2_10"/>
    <protectedRange sqref="G235" name="Range1_3_1_1_39_2_11"/>
    <protectedRange sqref="G258" name="Range1_3_1_1_39_2_12"/>
    <protectedRange sqref="G275" name="Range1_3_1_1_39_2_13"/>
    <protectedRange sqref="G298" name="Range1_3_1_1_39_2_14"/>
    <protectedRange sqref="G315" name="Range1_3_1_1_39_2_15"/>
    <protectedRange sqref="G338" name="Range1_3_1_1_39_2_16"/>
    <protectedRange sqref="G355" name="Range1_3_1_1_39_2_17"/>
    <protectedRange sqref="G378" name="Range1_3_1_1_39_2_18"/>
    <protectedRange sqref="G395" name="Range1_3_1_1_39_2_19"/>
    <protectedRange sqref="G418" name="Range1_3_1_1_39_2_20"/>
    <protectedRange sqref="G435" name="Range1_3_1_1_39_2_21"/>
    <protectedRange sqref="G458" name="Range1_3_1_1_39_2_22"/>
    <protectedRange sqref="G475" name="Range1_3_1_1_39_2_23"/>
    <protectedRange sqref="G498" name="Range1_3_1_1_39_2_24"/>
    <protectedRange sqref="G515" name="Range1_3_1_1_39_2_25"/>
    <protectedRange sqref="G538" name="Range1_3_1_1_39_2_26"/>
    <protectedRange sqref="G555" name="Range1_3_1_1_39_2_27"/>
    <protectedRange sqref="G578" name="Range1_3_1_1_39_2_28"/>
    <protectedRange sqref="G595" name="Range1_3_1_1_39_2_29"/>
    <protectedRange sqref="G618" name="Range1_3_1_1_39_2_30"/>
    <protectedRange sqref="G635" name="Range1_3_1_1_39_2_31"/>
    <protectedRange sqref="G658" name="Range1_3_1_1_39_2_32"/>
    <protectedRange sqref="G675" name="Range1_3_1_1_39_2_33"/>
    <protectedRange sqref="G698" name="Range1_3_1_1_39_2_34"/>
    <protectedRange sqref="G715" name="Range1_3_1_1_39_2_35"/>
    <protectedRange sqref="G738" name="Range1_3_1_1_39_2_36"/>
    <protectedRange sqref="G755" name="Range1_3_1_1_39_2_37"/>
    <protectedRange sqref="G778" name="Range1_3_1_1_39_2_38"/>
    <protectedRange sqref="G795" name="Range1_3_1_1_39_2_39"/>
  </protectedRanges>
  <customSheetViews>
    <customSheetView guid="{8EDA503C-1DAB-48B4-86A4-75A9B452B71B}" showGridLines="0" fitToPage="1" hiddenRows="1">
      <selection activeCell="U11" sqref="U11"/>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J8:L9"/>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H11:I11"/>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 ref="E777:J777"/>
  </mergeCells>
  <conditionalFormatting sqref="E17:J17">
    <cfRule type="timePeriod" dxfId="7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7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7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76" priority="111" timePeriod="yesterday">
      <formula>FLOOR(E74,1)=TODAY()-1</formula>
    </cfRule>
  </conditionalFormatting>
  <conditionalFormatting sqref="E97:J97">
    <cfRule type="colorScale" priority="109">
      <colorScale>
        <cfvo type="min"/>
        <cfvo type="max"/>
        <color rgb="FFFF0000"/>
        <color rgb="FFFFEF9C"/>
      </colorScale>
    </cfRule>
    <cfRule type="timePeriod" dxfId="7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7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7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7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7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7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6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6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6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6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6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6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6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6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6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6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5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5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5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5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5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5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5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5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5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5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4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4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4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4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4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4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4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4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41" priority="6" timePeriod="yesterday">
      <formula>FLOOR(E777,1)=TODAY()-1</formula>
    </cfRule>
    <cfRule type="colorScale" priority="5">
      <colorScale>
        <cfvo type="min"/>
        <cfvo type="max"/>
        <color rgb="FFFF0000"/>
        <color rgb="FFFFEF9C"/>
      </colorScale>
    </cfRule>
  </conditionalFormatting>
  <conditionalFormatting sqref="E794:J794">
    <cfRule type="timePeriod" dxfId="4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19)'!A104" display="' Antrenor (19)'!A104" xr:uid="{F56BB036-3BFD-44FD-9BFC-A4E9F08B48EE}"/>
    <hyperlink ref="N5:O5" location="' Antrenor (19)'!A144" display="' Antrenor (19)'!A144" xr:uid="{F210501A-C9A8-487B-8AF7-167DBA79DC78}"/>
    <hyperlink ref="N6:O6" location="' Antrenor (19)'!A184" display="' Antrenor (19)'!A184" xr:uid="{6D3EC115-FB89-4258-8A52-A21815F27637}"/>
    <hyperlink ref="N7:O7" location="' Antrenor (19)'!A224" display="' Antrenor (19)'!A224" xr:uid="{C601F02C-0BA5-463B-AE67-F5707FCEE198}"/>
    <hyperlink ref="N8:O8" location="' Antrenor (19)'!A264" display="' Antrenor (19)'!A264" xr:uid="{D7AE47D9-C490-473C-9B2A-1D0559997398}"/>
    <hyperlink ref="N9:O9" location="' Antrenor (19)'!A304" display="' Antrenor (19)'!A304" xr:uid="{A5442493-62E4-45E0-897E-19527B5F5708}"/>
    <hyperlink ref="N10:O10" location="' Antrenor (19)'!A344" display="' Antrenor (19)'!A344" xr:uid="{F5C96B8E-79AE-4FB8-BDE5-48CDD2AF414C}"/>
    <hyperlink ref="N11:O11" location="' Antrenor (19)'!A384" display="' Antrenor (19)'!A384" xr:uid="{61C0F6CE-9904-47F6-A882-7C4875F7C438}"/>
    <hyperlink ref="P2:Q2" location="' Antrenor (19)'!A424" display="' Antrenor (19)'!A424" xr:uid="{BE143361-E144-43E4-8334-922A6B4DD633}"/>
    <hyperlink ref="P3:Q3" location="' Antrenor (19)'!A464" display="' Antrenor (19)'!A464" xr:uid="{4686A67F-1034-4D98-84ED-FAEA28F8BE5D}"/>
    <hyperlink ref="P4:Q4" location="' Antrenor (19)'!A504" display="' Antrenor (19)'!A504" xr:uid="{B1C50D9F-DFE3-4B51-9CF1-833AB3F1D54E}"/>
    <hyperlink ref="P5:Q5" location="' Antrenor (19)'!A544" display="' Antrenor (19)'!A544" xr:uid="{3506A792-2077-40F4-A814-658A77955997}"/>
    <hyperlink ref="P6:Q6" location="' Antrenor (19)'!A584" display="' Antrenor (19)'!A584" xr:uid="{4ACEB0F2-BE6F-43CE-B925-4DAE2B0A1A67}"/>
    <hyperlink ref="P7:Q7" location="' Antrenor (19)'!A624" display="' Antrenor (19)'!A624" xr:uid="{E424BEA8-8C91-449C-A6CC-2D53178DF343}"/>
    <hyperlink ref="P8:Q8" location="' Antrenor (19)'!A664" display="' Antrenor (19)'!A664" xr:uid="{2B80A553-A80E-4E20-B093-76CA270DD7AE}"/>
    <hyperlink ref="P9:Q9" location="' Antrenor (19)'!A704" display="' Antrenor (19)'!A704" xr:uid="{F1D37B9A-FF39-4D09-A198-FF1DC8B4023E}"/>
    <hyperlink ref="P10:Q10" location="' Antrenor (19)'!A744" display="' Antrenor (19)'!A744" xr:uid="{093FF0F0-1894-4A59-B74B-DC0E7EAC2B1B}"/>
    <hyperlink ref="N55" location="' Antrenor (19)'!A1" display="Apasă și urcă în topul paginii!" xr:uid="{4088D458-329A-41AB-9C4A-B96D134DB2B0}"/>
    <hyperlink ref="N95" location="' Antrenor (19)'!A1" display="Apasă și urcă în topul paginii!" xr:uid="{9E2E3BC8-C2A9-4E6D-B374-8E4284691D6F}"/>
    <hyperlink ref="N175" location="' Antrenor (19)'!A1" display="Apasă și urcă în topul paginii!" xr:uid="{B4EA7C88-7854-4C8D-A684-15C6E8413BD5}"/>
    <hyperlink ref="N215" location="' Antrenor (19)'!A1" display="Apasă și urcă în topul paginii!" xr:uid="{F8B97DB5-CA04-4B4C-B591-1BA1BF0390A8}"/>
    <hyperlink ref="N255" location="' Antrenor (19)'!A1" display="Apasă și urcă în topul paginii!" xr:uid="{566AEC9D-6FD6-47D3-B0BF-A21029AA69A0}"/>
    <hyperlink ref="N295" location="' Antrenor (19)'!A1" display="Apasă și urcă în topul paginii!" xr:uid="{9712B929-4A2B-4CF1-8057-349BAD5E5443}"/>
    <hyperlink ref="N335" location="' Antrenor (19)'!A1" display="Apasă și urcă în topul paginii!" xr:uid="{C020B62D-7E84-43CF-8C35-0E9DA1F5B928}"/>
    <hyperlink ref="N375" location="' Antrenor (19)'!A1" display="Apasă și urcă în topul paginii!" xr:uid="{100EEFA4-5541-4875-839B-C9297B0C18FD}"/>
    <hyperlink ref="N415" location="' Antrenor (19)'!A1" display="Apasă și urcă în topul paginii!" xr:uid="{67DA07D6-BA99-4F12-A293-42B22C9405AB}"/>
    <hyperlink ref="N455" location="' Antrenor (19)'!A1" display="Apasă și urcă în topul paginii!" xr:uid="{B35BA899-7B7F-4750-991B-0C88E4B74366}"/>
    <hyperlink ref="N495" location="' Antrenor (19)'!A1" display="Apasă și urcă în topul paginii!" xr:uid="{435673C4-8C22-42A9-B865-48B16512A574}"/>
    <hyperlink ref="N535" location="' Antrenor (19)'!A1" display="Apasă și urcă în topul paginii!" xr:uid="{4F4CA0F9-867F-4ABE-B35D-66C170B7A8E2}"/>
    <hyperlink ref="N575" location="' Antrenor (19)'!A1" display="Apasă și urcă în topul paginii!" xr:uid="{366BA1D6-759A-4F70-8D8E-9856C7F7F264}"/>
    <hyperlink ref="N615" location="' Antrenor (19)'!A1" display="Apasă și urcă în topul paginii!" xr:uid="{FDD846B4-C1E3-439C-AFFD-2AE7F93AF14F}"/>
    <hyperlink ref="N655" location="' Antrenor (19)'!A1" display="Apasă și urcă în topul paginii!" xr:uid="{7818A30A-FA0B-4194-A31A-4453F9EECC57}"/>
    <hyperlink ref="N695" location="' Antrenor (19)'!A1" display="Apasă și urcă în topul paginii!" xr:uid="{944B6E04-0821-46A3-86A6-6D1E5627809C}"/>
    <hyperlink ref="N735" location="' Antrenor (19)'!A1" display="Apasă și urcă în topul paginii!" xr:uid="{456FE717-0571-431F-8554-843F734CB1BE}"/>
    <hyperlink ref="N775" location="' Antrenor (19)'!A1" display="Apasă și urcă în topul paginii!" xr:uid="{97676F57-3FE7-46F6-B3E7-F925B3CCA678}"/>
    <hyperlink ref="N814" location="' Antrenor (19)'!A1" display="Apasă și urcă în topul paginii!" xr:uid="{E6F10F13-FEB0-4988-B894-3D82862AAA71}"/>
    <hyperlink ref="N135" location="' Antrenor (19)'!A1" display="Apasă și urcă în topul paginii!" xr:uid="{925CB520-583A-45F8-9B7A-FE08D6896955}"/>
    <hyperlink ref="N2:O2" location="' Antrenor (19)'!A14" display="' Antrenor (19)'!A14" xr:uid="{73ED2A7B-F3B6-4BF1-8FDB-7D362A510338}"/>
    <hyperlink ref="N3:O3" location="' Antrenor (19)'!A64" display="' Antrenor (19)'!A64" xr:uid="{AA46651C-D4B2-40D3-9C4F-509802B2EA28}"/>
    <hyperlink ref="P11:Q11" location="' Antrenor (19)'!A784" display="' Antrenor (19)'!A784" xr:uid="{4E4A3F74-F1E8-4B3E-8371-7D8A86236655}"/>
    <hyperlink ref="T2" location="'Antrenor (1)'!A1" display="'Antrenor (1)'!A1" xr:uid="{E6C4FA68-9FF2-4221-A667-BAC8EE1C826A}"/>
    <hyperlink ref="T3" location="' Antrenor (2)'!A1" display="' Antrenor (2)'!A1" xr:uid="{78733EE7-7288-40B2-BBBA-A209F95E7954}"/>
    <hyperlink ref="T4" location="' Antrenor (3)'!A1" display="' Antrenor (3)'!A1" xr:uid="{31C4486A-A584-47F9-B80B-3D37F30189E0}"/>
    <hyperlink ref="T5" location="' Antrenor (4)'!A1" display="' Antrenor (4)'!A1" xr:uid="{CADF0DB6-4E3D-4A6D-BFB4-18823E4B0956}"/>
    <hyperlink ref="T6" location="' Antrenor (5)'!A1" display="' Antrenor (5)'!A1" xr:uid="{74AFA6AE-8155-450A-9A62-4237D8AD1D70}"/>
    <hyperlink ref="T7" location="' Antrenor (6)'!A1" display="' Antrenor (6)'!A1" xr:uid="{54F6D50C-C034-4CFC-AA95-341341E69D08}"/>
    <hyperlink ref="T8" location="' Antrenor (7)'!A1" display="' Antrenor (7)'!A1" xr:uid="{8676734A-F712-4D2D-B791-1C0AB2FD3ADE}"/>
    <hyperlink ref="T9" location="' Antrenor (8)'!A1" display="' Antrenor (8)'!A1" xr:uid="{10ED0320-4C6A-424D-B3D6-88C01F0865FC}"/>
    <hyperlink ref="T10" location="' Antrenor (9)'!A1" display="' Antrenor (9)'!A1" xr:uid="{F79224C3-69EE-4E97-B929-3C13C009816B}"/>
    <hyperlink ref="T11" location="' Antrenor (10)'!A1" display="' Antrenor (10)'!A1" xr:uid="{2DDE8312-2F80-4319-97D7-2FEC71AC8B6F}"/>
    <hyperlink ref="U2" location="' Antrenor (11)'!A1" display="' Antrenor (11)'!A1" xr:uid="{D62DCCAD-EDB9-48F8-9530-CEF7D3DF858A}"/>
    <hyperlink ref="U3" location="' Antrenor (12)'!A1" display="' Antrenor (12)'!A1" xr:uid="{675904D9-A1B5-4BF8-96B2-96C6E8DE98BC}"/>
    <hyperlink ref="U4" location="' Antrenor (13)'!A1" display="' Antrenor (13)'!A1" xr:uid="{9A6112C0-456E-48B4-BFA3-1185D190A8B6}"/>
    <hyperlink ref="U5" location="' Antrenor (14)'!A1" display="' Antrenor (14)'!A1" xr:uid="{D4220622-06C4-4213-8978-2F25D8BBBC3D}"/>
    <hyperlink ref="U6" location="' Antrenor (15)'!A1" display="' Antrenor (15)'!A1" xr:uid="{BD57A206-1C1B-42A7-9904-E29487968363}"/>
    <hyperlink ref="U7" location="' Antrenor (16)'!A1" display="' Antrenor (16)'!A1" xr:uid="{3BDF0935-A205-4143-943E-3834A80D15EE}"/>
    <hyperlink ref="U8" location="' Antrenor (17)'!A1" display="' Antrenor (17)'!A1" xr:uid="{3612B683-6DA4-45F4-9C06-25E4F864454E}"/>
    <hyperlink ref="U9" location="' Antrenor (18)'!A1" display="' Antrenor (18)'!A1" xr:uid="{7124D763-5ACF-4306-B481-B3157677D264}"/>
    <hyperlink ref="U10" location="' Antrenor (19)'!A1" display="' Antrenor (19)'!A1" xr:uid="{6B3E4F88-A715-4206-A015-1BB40BE38D72}"/>
    <hyperlink ref="U11" location="' Antrenor (20)'!A1" display="' Antrenor (20)'!A1" xr:uid="{99E2FBFB-7747-4577-9274-3B3E263CDF2B}"/>
    <hyperlink ref="G1" location="Instructiuni!A1" display="AICI" xr:uid="{6C73194D-6436-4CDA-8946-0019935B8FCF}"/>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700B5987-56E5-4C67-A384-4138BEEB5FAA}">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15982E25-5929-49BD-87EA-11829114F057}">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580BC14C-F90F-49CA-8504-DCD5E5FE7164}">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7C866B36-4459-43DD-9F1A-B0502525CC7F}">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198B9401-C8DA-4B2C-A610-DCEB47312091}">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AC233C22-4E8C-4B4B-8120-F312578B0538}">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3FC6B206-E961-4469-9E0F-52AB48418FF1}">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94DCF-DF1F-49D9-A15F-11ED3BEAD919}">
  <sheetPr codeName="Sheet4"/>
  <dimension ref="A1:I24"/>
  <sheetViews>
    <sheetView showGridLines="0" topLeftCell="A7" workbookViewId="0">
      <selection activeCell="I5" sqref="I5"/>
    </sheetView>
  </sheetViews>
  <sheetFormatPr defaultRowHeight="14.4" x14ac:dyDescent="0.3"/>
  <cols>
    <col min="1" max="1" width="6.109375" customWidth="1"/>
    <col min="2" max="2" width="26" customWidth="1"/>
    <col min="4" max="4" width="9.6640625" customWidth="1"/>
    <col min="5" max="5" width="11.109375" customWidth="1"/>
    <col min="6" max="6" width="9.77734375" customWidth="1"/>
  </cols>
  <sheetData>
    <row r="1" spans="1:9" x14ac:dyDescent="0.3">
      <c r="B1">
        <f ca="1">'Antrenor (1)'!H11</f>
        <v>2024</v>
      </c>
      <c r="C1" s="259" t="str">
        <f>'Antrenor (1)'!D3</f>
        <v>CS</v>
      </c>
      <c r="D1" s="259" t="e">
        <f>'Antrenor (1)'!#REF!</f>
        <v>#REF!</v>
      </c>
      <c r="E1" s="259" t="e">
        <f>'Antrenor (1)'!#REF!</f>
        <v>#REF!</v>
      </c>
    </row>
    <row r="2" spans="1:9" ht="15" thickBot="1" x14ac:dyDescent="0.35">
      <c r="B2" t="s">
        <v>154</v>
      </c>
      <c r="C2" s="497">
        <f>'Antrenor (1)'!A6</f>
        <v>0</v>
      </c>
      <c r="D2" s="497"/>
      <c r="E2" s="259"/>
    </row>
    <row r="3" spans="1:9" ht="55.2" x14ac:dyDescent="0.3">
      <c r="A3" s="45" t="s">
        <v>153</v>
      </c>
      <c r="B3" s="45" t="s">
        <v>147</v>
      </c>
      <c r="C3" s="46" t="s">
        <v>148</v>
      </c>
      <c r="D3" s="79" t="s">
        <v>192</v>
      </c>
      <c r="E3" s="106" t="s">
        <v>149</v>
      </c>
      <c r="F3" s="109" t="s">
        <v>214</v>
      </c>
    </row>
    <row r="4" spans="1:9" x14ac:dyDescent="0.3">
      <c r="A4" s="47">
        <v>1</v>
      </c>
      <c r="B4" s="47">
        <f>'Antrenor (1)'!B14</f>
        <v>0</v>
      </c>
      <c r="C4" s="48">
        <f>'Antrenor (1)'!M34</f>
        <v>0</v>
      </c>
      <c r="D4" s="100">
        <f>'Antrenor (1)'!M51</f>
        <v>0</v>
      </c>
      <c r="E4" s="116">
        <f t="shared" ref="E4:E24" si="0">C4+D4</f>
        <v>0</v>
      </c>
      <c r="F4" s="107">
        <f>RANK(E4,E4:E23)</f>
        <v>1</v>
      </c>
    </row>
    <row r="5" spans="1:9" x14ac:dyDescent="0.3">
      <c r="A5" s="47">
        <v>2</v>
      </c>
      <c r="B5" s="47" t="str">
        <f>'Antrenor (1)'!B54</f>
        <v>v</v>
      </c>
      <c r="C5" s="48">
        <f>'Antrenor (1)'!M74</f>
        <v>0</v>
      </c>
      <c r="D5" s="100">
        <f>'Antrenor (1)'!M91</f>
        <v>0</v>
      </c>
      <c r="E5" s="116">
        <f t="shared" si="0"/>
        <v>0</v>
      </c>
      <c r="F5" s="107">
        <f>RANK(E5,E4:E23)</f>
        <v>1</v>
      </c>
      <c r="I5" s="65" t="s">
        <v>209</v>
      </c>
    </row>
    <row r="6" spans="1:9" x14ac:dyDescent="0.3">
      <c r="A6" s="47">
        <v>3</v>
      </c>
      <c r="B6" s="47" t="str">
        <f>'Antrenor (1)'!B94</f>
        <v>x</v>
      </c>
      <c r="C6" s="48">
        <f>'Antrenor (1)'!M114</f>
        <v>0</v>
      </c>
      <c r="D6" s="100">
        <f>'Antrenor (1)'!M131</f>
        <v>0</v>
      </c>
      <c r="E6" s="116">
        <f t="shared" si="0"/>
        <v>0</v>
      </c>
      <c r="F6" s="107">
        <f>RANK(E6,E4:E23)</f>
        <v>1</v>
      </c>
    </row>
    <row r="7" spans="1:9" x14ac:dyDescent="0.3">
      <c r="A7" s="47">
        <v>4</v>
      </c>
      <c r="B7" s="47">
        <f>'Antrenor (1)'!B134</f>
        <v>0</v>
      </c>
      <c r="C7" s="48">
        <f>'Antrenor (1)'!M154</f>
        <v>0</v>
      </c>
      <c r="D7" s="100">
        <f>'Antrenor (1)'!M171</f>
        <v>0</v>
      </c>
      <c r="E7" s="116">
        <f t="shared" si="0"/>
        <v>0</v>
      </c>
      <c r="F7" s="107">
        <f>RANK(E7,E4:E23)</f>
        <v>1</v>
      </c>
    </row>
    <row r="8" spans="1:9" x14ac:dyDescent="0.3">
      <c r="A8" s="47">
        <v>5</v>
      </c>
      <c r="B8" s="47">
        <f>'Antrenor (1)'!B174</f>
        <v>0</v>
      </c>
      <c r="C8" s="48">
        <f>'Antrenor (1)'!M194</f>
        <v>0</v>
      </c>
      <c r="D8" s="100">
        <f>'Antrenor (1)'!M211</f>
        <v>0</v>
      </c>
      <c r="E8" s="116">
        <f t="shared" si="0"/>
        <v>0</v>
      </c>
      <c r="F8" s="107">
        <f>RANK(E8,E4:E23)</f>
        <v>1</v>
      </c>
    </row>
    <row r="9" spans="1:9" x14ac:dyDescent="0.3">
      <c r="A9" s="47">
        <v>6</v>
      </c>
      <c r="B9" s="47">
        <f>'Antrenor (1)'!B214</f>
        <v>0</v>
      </c>
      <c r="C9" s="48">
        <f>'Antrenor (1)'!M234</f>
        <v>0</v>
      </c>
      <c r="D9" s="100">
        <f>'Antrenor (1)'!M251</f>
        <v>0</v>
      </c>
      <c r="E9" s="116">
        <f t="shared" si="0"/>
        <v>0</v>
      </c>
      <c r="F9" s="107">
        <f>RANK(E9,E4:E23)</f>
        <v>1</v>
      </c>
    </row>
    <row r="10" spans="1:9" x14ac:dyDescent="0.3">
      <c r="A10" s="47">
        <v>7</v>
      </c>
      <c r="B10" s="47">
        <f>'Antrenor (1)'!B254</f>
        <v>0</v>
      </c>
      <c r="C10" s="48">
        <f>'Antrenor (1)'!M274</f>
        <v>0</v>
      </c>
      <c r="D10" s="100">
        <f>'Antrenor (1)'!M291</f>
        <v>0</v>
      </c>
      <c r="E10" s="116">
        <f t="shared" si="0"/>
        <v>0</v>
      </c>
      <c r="F10" s="107">
        <f>RANK(E10,E4:E23)</f>
        <v>1</v>
      </c>
    </row>
    <row r="11" spans="1:9" x14ac:dyDescent="0.3">
      <c r="A11" s="47">
        <v>8</v>
      </c>
      <c r="B11" s="47">
        <f>'Antrenor (1)'!B294</f>
        <v>0</v>
      </c>
      <c r="C11" s="48">
        <f>'Antrenor (1)'!M314</f>
        <v>0</v>
      </c>
      <c r="D11" s="100">
        <f>'Antrenor (1)'!M331</f>
        <v>0</v>
      </c>
      <c r="E11" s="116">
        <f t="shared" si="0"/>
        <v>0</v>
      </c>
      <c r="F11" s="107">
        <f>RANK(E11,E4:E23)</f>
        <v>1</v>
      </c>
    </row>
    <row r="12" spans="1:9" x14ac:dyDescent="0.3">
      <c r="A12" s="47">
        <v>9</v>
      </c>
      <c r="B12" s="47">
        <f>'Antrenor (1)'!B334</f>
        <v>0</v>
      </c>
      <c r="C12" s="48">
        <f>'Antrenor (1)'!M354</f>
        <v>0</v>
      </c>
      <c r="D12" s="100">
        <f>'Antrenor (1)'!M371</f>
        <v>0</v>
      </c>
      <c r="E12" s="116">
        <f t="shared" si="0"/>
        <v>0</v>
      </c>
      <c r="F12" s="107">
        <f>RANK(E12,E4:E23)</f>
        <v>1</v>
      </c>
    </row>
    <row r="13" spans="1:9" x14ac:dyDescent="0.3">
      <c r="A13" s="47">
        <v>10</v>
      </c>
      <c r="B13" s="47">
        <f>'Antrenor (1)'!B374</f>
        <v>0</v>
      </c>
      <c r="C13" s="48">
        <f>'Antrenor (1)'!M394</f>
        <v>0</v>
      </c>
      <c r="D13" s="100">
        <f>'Antrenor (1)'!M411</f>
        <v>0</v>
      </c>
      <c r="E13" s="116">
        <f t="shared" si="0"/>
        <v>0</v>
      </c>
      <c r="F13" s="107">
        <f>RANK(E13,E4:E23)</f>
        <v>1</v>
      </c>
    </row>
    <row r="14" spans="1:9" x14ac:dyDescent="0.3">
      <c r="A14" s="47">
        <v>11</v>
      </c>
      <c r="B14" s="47">
        <f>'Antrenor (1)'!B414</f>
        <v>0</v>
      </c>
      <c r="C14" s="48">
        <f>'Antrenor (1)'!M434</f>
        <v>0</v>
      </c>
      <c r="D14" s="100">
        <f>'Antrenor (1)'!M451</f>
        <v>0</v>
      </c>
      <c r="E14" s="116">
        <f t="shared" si="0"/>
        <v>0</v>
      </c>
      <c r="F14" s="107">
        <f>RANK(E14,E4:E23)</f>
        <v>1</v>
      </c>
    </row>
    <row r="15" spans="1:9" x14ac:dyDescent="0.3">
      <c r="A15" s="47">
        <v>12</v>
      </c>
      <c r="B15" s="47">
        <f>'Antrenor (1)'!B454</f>
        <v>0</v>
      </c>
      <c r="C15" s="48">
        <f>'Antrenor (1)'!M474</f>
        <v>0</v>
      </c>
      <c r="D15" s="100">
        <f>'Antrenor (1)'!M491</f>
        <v>0</v>
      </c>
      <c r="E15" s="116">
        <f t="shared" si="0"/>
        <v>0</v>
      </c>
      <c r="F15" s="107">
        <f>RANK(E15,E4:E23)</f>
        <v>1</v>
      </c>
    </row>
    <row r="16" spans="1:9" x14ac:dyDescent="0.3">
      <c r="A16" s="47">
        <v>13</v>
      </c>
      <c r="B16" s="47">
        <f>'Antrenor (1)'!B494</f>
        <v>0</v>
      </c>
      <c r="C16" s="48">
        <f>'Antrenor (1)'!M514</f>
        <v>0</v>
      </c>
      <c r="D16" s="100">
        <f>'Antrenor (1)'!M531</f>
        <v>0</v>
      </c>
      <c r="E16" s="116">
        <f t="shared" si="0"/>
        <v>0</v>
      </c>
      <c r="F16" s="107">
        <f>RANK(E16,E4:E23)</f>
        <v>1</v>
      </c>
    </row>
    <row r="17" spans="1:6" x14ac:dyDescent="0.3">
      <c r="A17" s="47">
        <v>14</v>
      </c>
      <c r="B17" s="47">
        <f>'Antrenor (1)'!B534</f>
        <v>0</v>
      </c>
      <c r="C17" s="48">
        <f>'Antrenor (1)'!M554</f>
        <v>0</v>
      </c>
      <c r="D17" s="100">
        <f>'Antrenor (1)'!M571</f>
        <v>0</v>
      </c>
      <c r="E17" s="116">
        <f t="shared" si="0"/>
        <v>0</v>
      </c>
      <c r="F17" s="107">
        <f>RANK(E17,E4:E23)</f>
        <v>1</v>
      </c>
    </row>
    <row r="18" spans="1:6" x14ac:dyDescent="0.3">
      <c r="A18" s="47">
        <v>15</v>
      </c>
      <c r="B18" s="47">
        <f>'Antrenor (1)'!B574</f>
        <v>0</v>
      </c>
      <c r="C18" s="48">
        <f>'Antrenor (1)'!M594</f>
        <v>0</v>
      </c>
      <c r="D18" s="100">
        <f>'Antrenor (1)'!M611</f>
        <v>0</v>
      </c>
      <c r="E18" s="116">
        <f t="shared" si="0"/>
        <v>0</v>
      </c>
      <c r="F18" s="107">
        <f>RANK(E18,E4:E23)</f>
        <v>1</v>
      </c>
    </row>
    <row r="19" spans="1:6" x14ac:dyDescent="0.3">
      <c r="A19" s="47">
        <v>16</v>
      </c>
      <c r="B19" s="47">
        <f>'Antrenor (1)'!B614</f>
        <v>0</v>
      </c>
      <c r="C19" s="48">
        <f>'Antrenor (1)'!M634</f>
        <v>0</v>
      </c>
      <c r="D19" s="100">
        <f>'Antrenor (1)'!M651</f>
        <v>0</v>
      </c>
      <c r="E19" s="116">
        <f t="shared" si="0"/>
        <v>0</v>
      </c>
      <c r="F19" s="107">
        <f>RANK(E19,E4:E23)</f>
        <v>1</v>
      </c>
    </row>
    <row r="20" spans="1:6" x14ac:dyDescent="0.3">
      <c r="A20" s="47">
        <v>17</v>
      </c>
      <c r="B20" s="47">
        <f>'Antrenor (1)'!B654</f>
        <v>0</v>
      </c>
      <c r="C20" s="48">
        <f>'Antrenor (1)'!M674</f>
        <v>0</v>
      </c>
      <c r="D20" s="100">
        <f>'Antrenor (1)'!M691</f>
        <v>0</v>
      </c>
      <c r="E20" s="116">
        <f t="shared" si="0"/>
        <v>0</v>
      </c>
      <c r="F20" s="107">
        <f>RANK(E20,E4:E23)</f>
        <v>1</v>
      </c>
    </row>
    <row r="21" spans="1:6" x14ac:dyDescent="0.3">
      <c r="A21" s="47">
        <v>18</v>
      </c>
      <c r="B21" s="47">
        <f>'Antrenor (1)'!B694</f>
        <v>0</v>
      </c>
      <c r="C21" s="48">
        <f>'Antrenor (1)'!M714</f>
        <v>0</v>
      </c>
      <c r="D21" s="100">
        <f>'Antrenor (1)'!M731</f>
        <v>0</v>
      </c>
      <c r="E21" s="116">
        <f t="shared" si="0"/>
        <v>0</v>
      </c>
      <c r="F21" s="107">
        <f>RANK(E21,E4:E23)</f>
        <v>1</v>
      </c>
    </row>
    <row r="22" spans="1:6" x14ac:dyDescent="0.3">
      <c r="A22" s="47">
        <v>19</v>
      </c>
      <c r="B22" s="47">
        <f>'Antrenor (1)'!B734</f>
        <v>0</v>
      </c>
      <c r="C22" s="48">
        <f>'Antrenor (1)'!M754</f>
        <v>0</v>
      </c>
      <c r="D22" s="100">
        <f>'Antrenor (1)'!M771</f>
        <v>0</v>
      </c>
      <c r="E22" s="116">
        <f t="shared" si="0"/>
        <v>0</v>
      </c>
      <c r="F22" s="107">
        <f>RANK(E22,E4:E23)</f>
        <v>1</v>
      </c>
    </row>
    <row r="23" spans="1:6" ht="15" thickBot="1" x14ac:dyDescent="0.35">
      <c r="A23" s="47">
        <v>20</v>
      </c>
      <c r="B23" s="47">
        <f>'Antrenor (1)'!B774</f>
        <v>0</v>
      </c>
      <c r="C23" s="49">
        <f>'Antrenor (1)'!M794</f>
        <v>0</v>
      </c>
      <c r="D23" s="101">
        <f>'Antrenor (1)'!M811</f>
        <v>0</v>
      </c>
      <c r="E23" s="117">
        <f t="shared" si="0"/>
        <v>0</v>
      </c>
      <c r="F23" s="108">
        <f>RANK(E23,E4:E23)</f>
        <v>1</v>
      </c>
    </row>
    <row r="24" spans="1:6" x14ac:dyDescent="0.3">
      <c r="C24" s="48">
        <f>SUM(C4:C23)</f>
        <v>0</v>
      </c>
      <c r="D24" s="48">
        <f>SUM(D4:D23)</f>
        <v>0</v>
      </c>
      <c r="E24" s="115">
        <f t="shared" si="0"/>
        <v>0</v>
      </c>
    </row>
  </sheetData>
  <sheetProtection algorithmName="SHA-512" hashValue="n6zLo+HvnzcSq2Dxmnx9eLzEtLSfk9htDkXDlpG+gjR07XPwDu3WmaZmJZkCqjEEkTQVDrLyoD4LuuuTHympUw==" saltValue="mt/cNJnF2mUBYs3ee8Zsfw=="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2:E2"/>
    <mergeCell ref="C1:E1"/>
  </mergeCells>
  <hyperlinks>
    <hyperlink ref="I5" location="'Antrenor (1)'!A1" display="Apasă către Situație Sportivi" xr:uid="{7E28F5C2-4DC3-46CB-B3D9-390E52BACB9B}"/>
  </hyperlinks>
  <pageMargins left="0.7" right="0.7" top="0.75" bottom="0.75" header="0.3" footer="0.3"/>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FBBA-C584-4DA8-97EF-93766E5C6F36}">
  <sheetPr codeName="Sheet40"/>
  <dimension ref="A1:H24"/>
  <sheetViews>
    <sheetView showGridLines="0" workbookViewId="0">
      <selection activeCell="H7" sqref="H7"/>
    </sheetView>
  </sheetViews>
  <sheetFormatPr defaultRowHeight="14.4" x14ac:dyDescent="0.3"/>
  <cols>
    <col min="1" max="1" width="6.109375" customWidth="1"/>
    <col min="2" max="2" width="26" customWidth="1"/>
    <col min="4" max="4" width="9.6640625" customWidth="1"/>
    <col min="5" max="5" width="11.109375" customWidth="1"/>
    <col min="6" max="6" width="9.88671875" customWidth="1"/>
  </cols>
  <sheetData>
    <row r="1" spans="1:8" x14ac:dyDescent="0.3">
      <c r="B1">
        <f ca="1">' Antrenor (19)'!H11</f>
        <v>2024</v>
      </c>
      <c r="C1" s="259" t="str">
        <f>'Antrenor (1)'!D3</f>
        <v>CS</v>
      </c>
      <c r="D1" s="259" t="e">
        <f>'Antrenor (1)'!#REF!</f>
        <v>#REF!</v>
      </c>
      <c r="E1" s="259" t="e">
        <f>'Antrenor (1)'!#REF!</f>
        <v>#REF!</v>
      </c>
    </row>
    <row r="2" spans="1:8" ht="15" thickBot="1" x14ac:dyDescent="0.35">
      <c r="B2" t="s">
        <v>154</v>
      </c>
      <c r="C2" s="497">
        <f>' Antrenor (19)'!A6</f>
        <v>0</v>
      </c>
      <c r="D2" s="497"/>
      <c r="E2" s="497"/>
    </row>
    <row r="3" spans="1:8" ht="55.2" x14ac:dyDescent="0.3">
      <c r="A3" s="45" t="s">
        <v>153</v>
      </c>
      <c r="B3" s="45" t="s">
        <v>147</v>
      </c>
      <c r="C3" s="46" t="s">
        <v>148</v>
      </c>
      <c r="D3" s="46" t="s">
        <v>192</v>
      </c>
      <c r="E3" s="106" t="s">
        <v>149</v>
      </c>
      <c r="F3" s="109" t="s">
        <v>214</v>
      </c>
    </row>
    <row r="4" spans="1:8" x14ac:dyDescent="0.3">
      <c r="A4" s="47">
        <v>1</v>
      </c>
      <c r="B4" s="47">
        <f>' Antrenor (19)'!B14</f>
        <v>0</v>
      </c>
      <c r="C4" s="48">
        <f>' Antrenor (19)'!M34</f>
        <v>0</v>
      </c>
      <c r="D4" s="48">
        <f>' Antrenor (19)'!M51</f>
        <v>0</v>
      </c>
      <c r="E4" s="116">
        <f t="shared" ref="E4:E23" si="0">C4+D4</f>
        <v>0</v>
      </c>
      <c r="F4" s="107">
        <f>RANK(E4,E4:E23)</f>
        <v>1</v>
      </c>
    </row>
    <row r="5" spans="1:8" x14ac:dyDescent="0.3">
      <c r="A5" s="47">
        <v>2</v>
      </c>
      <c r="B5" s="47">
        <f>' Antrenor (19)'!B54</f>
        <v>0</v>
      </c>
      <c r="C5" s="48">
        <f>' Antrenor (19)'!M74</f>
        <v>0</v>
      </c>
      <c r="D5" s="48">
        <f>' Antrenor (19)'!M91</f>
        <v>0</v>
      </c>
      <c r="E5" s="116">
        <f t="shared" si="0"/>
        <v>0</v>
      </c>
      <c r="F5" s="107">
        <f>RANK(E5,E4:E23)</f>
        <v>1</v>
      </c>
    </row>
    <row r="6" spans="1:8" x14ac:dyDescent="0.3">
      <c r="A6" s="47">
        <v>3</v>
      </c>
      <c r="B6" s="47">
        <f>' Antrenor (19)'!B94</f>
        <v>0</v>
      </c>
      <c r="C6" s="48">
        <f>' Antrenor (19)'!M114</f>
        <v>0</v>
      </c>
      <c r="D6" s="48">
        <f>' Antrenor (19)'!M131</f>
        <v>0</v>
      </c>
      <c r="E6" s="116">
        <f t="shared" si="0"/>
        <v>0</v>
      </c>
      <c r="F6" s="107">
        <f>RANK(E6,E4:E23)</f>
        <v>1</v>
      </c>
    </row>
    <row r="7" spans="1:8" x14ac:dyDescent="0.3">
      <c r="A7" s="47">
        <v>4</v>
      </c>
      <c r="B7" s="47">
        <f>' Antrenor (19)'!B134</f>
        <v>0</v>
      </c>
      <c r="C7" s="48">
        <f>' Antrenor (19)'!M154</f>
        <v>0</v>
      </c>
      <c r="D7" s="48">
        <f>' Antrenor (19)'!M171</f>
        <v>0</v>
      </c>
      <c r="E7" s="116">
        <f t="shared" si="0"/>
        <v>0</v>
      </c>
      <c r="F7" s="107">
        <f>RANK(E7,E4:E23)</f>
        <v>1</v>
      </c>
      <c r="H7" s="65" t="s">
        <v>209</v>
      </c>
    </row>
    <row r="8" spans="1:8" x14ac:dyDescent="0.3">
      <c r="A8" s="47">
        <v>5</v>
      </c>
      <c r="B8" s="47">
        <f>' Antrenor (19)'!B174</f>
        <v>0</v>
      </c>
      <c r="C8" s="48">
        <f>' Antrenor (19)'!M194</f>
        <v>0</v>
      </c>
      <c r="D8" s="48">
        <f>' Antrenor (19)'!M211</f>
        <v>0</v>
      </c>
      <c r="E8" s="116">
        <f t="shared" si="0"/>
        <v>0</v>
      </c>
      <c r="F8" s="107">
        <f>RANK(E8,E4:E23)</f>
        <v>1</v>
      </c>
    </row>
    <row r="9" spans="1:8" x14ac:dyDescent="0.3">
      <c r="A9" s="47">
        <v>6</v>
      </c>
      <c r="B9" s="47">
        <f>' Antrenor (19)'!B214</f>
        <v>0</v>
      </c>
      <c r="C9" s="48">
        <f>' Antrenor (19)'!M234</f>
        <v>0</v>
      </c>
      <c r="D9" s="48">
        <f>' Antrenor (19)'!M251</f>
        <v>0</v>
      </c>
      <c r="E9" s="116">
        <f t="shared" si="0"/>
        <v>0</v>
      </c>
      <c r="F9" s="107">
        <f>RANK(E9,E4:E23)</f>
        <v>1</v>
      </c>
    </row>
    <row r="10" spans="1:8" x14ac:dyDescent="0.3">
      <c r="A10" s="47">
        <v>7</v>
      </c>
      <c r="B10" s="47">
        <f>' Antrenor (19)'!B254</f>
        <v>0</v>
      </c>
      <c r="C10" s="48">
        <f>' Antrenor (19)'!M274</f>
        <v>0</v>
      </c>
      <c r="D10" s="48">
        <f>' Antrenor (19)'!M291</f>
        <v>0</v>
      </c>
      <c r="E10" s="116">
        <f t="shared" si="0"/>
        <v>0</v>
      </c>
      <c r="F10" s="107">
        <f>RANK(E10,E4:E23)</f>
        <v>1</v>
      </c>
    </row>
    <row r="11" spans="1:8" x14ac:dyDescent="0.3">
      <c r="A11" s="47">
        <v>8</v>
      </c>
      <c r="B11" s="47">
        <f>' Antrenor (19)'!B294</f>
        <v>0</v>
      </c>
      <c r="C11" s="48">
        <f>' Antrenor (19)'!M314</f>
        <v>0</v>
      </c>
      <c r="D11" s="48">
        <f>' Antrenor (19)'!M331</f>
        <v>0</v>
      </c>
      <c r="E11" s="116">
        <f t="shared" si="0"/>
        <v>0</v>
      </c>
      <c r="F11" s="107">
        <f>RANK(E11,E4:E23)</f>
        <v>1</v>
      </c>
    </row>
    <row r="12" spans="1:8" x14ac:dyDescent="0.3">
      <c r="A12" s="47">
        <v>9</v>
      </c>
      <c r="B12" s="47">
        <f>' Antrenor (19)'!B334</f>
        <v>0</v>
      </c>
      <c r="C12" s="48">
        <f>' Antrenor (19)'!M354</f>
        <v>0</v>
      </c>
      <c r="D12" s="48">
        <f>' Antrenor (19)'!M371</f>
        <v>0</v>
      </c>
      <c r="E12" s="116">
        <f t="shared" si="0"/>
        <v>0</v>
      </c>
      <c r="F12" s="107">
        <f>RANK(E12,E4:E23)</f>
        <v>1</v>
      </c>
    </row>
    <row r="13" spans="1:8" x14ac:dyDescent="0.3">
      <c r="A13" s="47">
        <v>10</v>
      </c>
      <c r="B13" s="47">
        <f>' Antrenor (19)'!B374</f>
        <v>0</v>
      </c>
      <c r="C13" s="48">
        <f>' Antrenor (19)'!M394</f>
        <v>0</v>
      </c>
      <c r="D13" s="48">
        <f>' Antrenor (19)'!M411</f>
        <v>0</v>
      </c>
      <c r="E13" s="116">
        <f t="shared" si="0"/>
        <v>0</v>
      </c>
      <c r="F13" s="107">
        <f>RANK(E13,E4:E23)</f>
        <v>1</v>
      </c>
    </row>
    <row r="14" spans="1:8" x14ac:dyDescent="0.3">
      <c r="A14" s="47">
        <v>11</v>
      </c>
      <c r="B14" s="47">
        <f>' Antrenor (19)'!B414</f>
        <v>0</v>
      </c>
      <c r="C14" s="48">
        <f>' Antrenor (19)'!M434</f>
        <v>0</v>
      </c>
      <c r="D14" s="48">
        <f>' Antrenor (19)'!M451</f>
        <v>0</v>
      </c>
      <c r="E14" s="116">
        <f t="shared" si="0"/>
        <v>0</v>
      </c>
      <c r="F14" s="107">
        <f>RANK(E14,E4:E23)</f>
        <v>1</v>
      </c>
    </row>
    <row r="15" spans="1:8" x14ac:dyDescent="0.3">
      <c r="A15" s="47">
        <v>12</v>
      </c>
      <c r="B15" s="47">
        <f>' Antrenor (19)'!B454</f>
        <v>0</v>
      </c>
      <c r="C15" s="48">
        <f>' Antrenor (19)'!M474</f>
        <v>0</v>
      </c>
      <c r="D15" s="48">
        <f>' Antrenor (19)'!M491</f>
        <v>0</v>
      </c>
      <c r="E15" s="116">
        <f t="shared" si="0"/>
        <v>0</v>
      </c>
      <c r="F15" s="107">
        <f>RANK(E15,E4:E23)</f>
        <v>1</v>
      </c>
    </row>
    <row r="16" spans="1:8" x14ac:dyDescent="0.3">
      <c r="A16" s="47">
        <v>13</v>
      </c>
      <c r="B16" s="47">
        <f>' Antrenor (19)'!B494</f>
        <v>0</v>
      </c>
      <c r="C16" s="48">
        <f>' Antrenor (19)'!M514</f>
        <v>0</v>
      </c>
      <c r="D16" s="48">
        <f>' Antrenor (19)'!M531</f>
        <v>0</v>
      </c>
      <c r="E16" s="116">
        <f t="shared" si="0"/>
        <v>0</v>
      </c>
      <c r="F16" s="107">
        <f>RANK(E16,E4:E23)</f>
        <v>1</v>
      </c>
    </row>
    <row r="17" spans="1:6" x14ac:dyDescent="0.3">
      <c r="A17" s="47">
        <v>14</v>
      </c>
      <c r="B17" s="47">
        <f>' Antrenor (19)'!B534</f>
        <v>0</v>
      </c>
      <c r="C17" s="48">
        <f>' Antrenor (19)'!M554</f>
        <v>0</v>
      </c>
      <c r="D17" s="48">
        <f>' Antrenor (19)'!M571</f>
        <v>0</v>
      </c>
      <c r="E17" s="116">
        <f t="shared" si="0"/>
        <v>0</v>
      </c>
      <c r="F17" s="107">
        <f>RANK(E17,E4:E23)</f>
        <v>1</v>
      </c>
    </row>
    <row r="18" spans="1:6" x14ac:dyDescent="0.3">
      <c r="A18" s="47">
        <v>15</v>
      </c>
      <c r="B18" s="47">
        <f>' Antrenor (19)'!B574</f>
        <v>0</v>
      </c>
      <c r="C18" s="48">
        <f>' Antrenor (19)'!M594</f>
        <v>0</v>
      </c>
      <c r="D18" s="48">
        <f>' Antrenor (19)'!M611</f>
        <v>0</v>
      </c>
      <c r="E18" s="116">
        <f t="shared" si="0"/>
        <v>0</v>
      </c>
      <c r="F18" s="107">
        <f>RANK(E18,E4:E23)</f>
        <v>1</v>
      </c>
    </row>
    <row r="19" spans="1:6" x14ac:dyDescent="0.3">
      <c r="A19" s="47">
        <v>16</v>
      </c>
      <c r="B19" s="47">
        <f>' Antrenor (19)'!B614</f>
        <v>0</v>
      </c>
      <c r="C19" s="48">
        <f>' Antrenor (19)'!M634</f>
        <v>0</v>
      </c>
      <c r="D19" s="48">
        <f>' Antrenor (19)'!M651</f>
        <v>0</v>
      </c>
      <c r="E19" s="116">
        <f t="shared" si="0"/>
        <v>0</v>
      </c>
      <c r="F19" s="107">
        <f>RANK(E19,E4:E23)</f>
        <v>1</v>
      </c>
    </row>
    <row r="20" spans="1:6" x14ac:dyDescent="0.3">
      <c r="A20" s="47">
        <v>17</v>
      </c>
      <c r="B20" s="47">
        <f>' Antrenor (19)'!B654</f>
        <v>0</v>
      </c>
      <c r="C20" s="48">
        <f>' Antrenor (19)'!M674</f>
        <v>0</v>
      </c>
      <c r="D20" s="48">
        <f>' Antrenor (19)'!M691</f>
        <v>0</v>
      </c>
      <c r="E20" s="116">
        <f t="shared" si="0"/>
        <v>0</v>
      </c>
      <c r="F20" s="107">
        <f>RANK(E20,E4:E23)</f>
        <v>1</v>
      </c>
    </row>
    <row r="21" spans="1:6" x14ac:dyDescent="0.3">
      <c r="A21" s="47">
        <v>18</v>
      </c>
      <c r="B21" s="47">
        <f>' Antrenor (19)'!B694</f>
        <v>0</v>
      </c>
      <c r="C21" s="48">
        <f>' Antrenor (19)'!M714</f>
        <v>0</v>
      </c>
      <c r="D21" s="48">
        <f>' Antrenor (19)'!M731</f>
        <v>0</v>
      </c>
      <c r="E21" s="116">
        <f t="shared" si="0"/>
        <v>0</v>
      </c>
      <c r="F21" s="107">
        <f>RANK(E21,E4:E23)</f>
        <v>1</v>
      </c>
    </row>
    <row r="22" spans="1:6" x14ac:dyDescent="0.3">
      <c r="A22" s="47">
        <v>19</v>
      </c>
      <c r="B22" s="47">
        <f>' Antrenor (19)'!B734</f>
        <v>0</v>
      </c>
      <c r="C22" s="48">
        <f>' Antrenor (19)'!M754</f>
        <v>0</v>
      </c>
      <c r="D22" s="48">
        <f>' Antrenor (19)'!M771</f>
        <v>0</v>
      </c>
      <c r="E22" s="116">
        <f t="shared" si="0"/>
        <v>0</v>
      </c>
      <c r="F22" s="107">
        <f>RANK(E22,E4:E23)</f>
        <v>1</v>
      </c>
    </row>
    <row r="23" spans="1:6" ht="15" thickBot="1" x14ac:dyDescent="0.35">
      <c r="A23" s="47">
        <v>20</v>
      </c>
      <c r="B23" s="47">
        <f>' Antrenor (19)'!B774</f>
        <v>0</v>
      </c>
      <c r="C23" s="49">
        <f>' Antrenor (19)'!M794</f>
        <v>0</v>
      </c>
      <c r="D23" s="49">
        <f>' Antrenor (19)'!M811</f>
        <v>0</v>
      </c>
      <c r="E23" s="117">
        <f t="shared" si="0"/>
        <v>0</v>
      </c>
      <c r="F23" s="108">
        <f>RANK(E23,E4:E23)</f>
        <v>1</v>
      </c>
    </row>
    <row r="24" spans="1:6" x14ac:dyDescent="0.3">
      <c r="C24" s="48">
        <f>SUM(C4:C23)</f>
        <v>0</v>
      </c>
      <c r="D24" s="48">
        <f>SUM(D4:D23)</f>
        <v>0</v>
      </c>
      <c r="E24" s="84">
        <f t="shared" ref="E24" si="1">C24+D24</f>
        <v>0</v>
      </c>
    </row>
  </sheetData>
  <sheetProtection algorithmName="SHA-512" hashValue="a2yIsLSLTv0qr6tZomCP2mXtlM/SwtkaylFNmHrTqREv2eZCKt61Ft0woLJ+BCqLEb/rC5HLZHBAGxcmc8p//w==" saltValue="jNnmTJgtck9X7Q42gBOLRg==" spinCount="100000" sheet="1" objects="1" scenarios="1"/>
  <customSheetViews>
    <customSheetView guid="{8EDA503C-1DAB-48B4-86A4-75A9B452B71B}" showGridLines="0">
      <selection activeCell="B18" sqref="B18"/>
      <pageMargins left="0.7" right="0.7" top="0.75" bottom="0.75" header="0.3" footer="0.3"/>
      <pageSetup orientation="portrait" r:id="rId1"/>
    </customSheetView>
  </customSheetViews>
  <mergeCells count="2">
    <mergeCell ref="C1:E1"/>
    <mergeCell ref="C2:E2"/>
  </mergeCells>
  <hyperlinks>
    <hyperlink ref="H7" location="' Antrenor (19)'!A1" display="Apasă către Situație Sportivi" xr:uid="{82C53382-1F2E-4FC9-88F1-A01E781F5872}"/>
  </hyperlinks>
  <pageMargins left="0.7" right="0.7" top="0.75" bottom="0.75" header="0.3" footer="0.3"/>
  <pageSetup orientation="portrait" r:id="rId2"/>
  <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ECCC1-86F6-47C2-AE20-4764FDDBBBF8}">
  <sheetPr codeName="Sheet41">
    <pageSetUpPr fitToPage="1"/>
  </sheetPr>
  <dimension ref="A1:X814"/>
  <sheetViews>
    <sheetView showGridLines="0" zoomScaleNormal="100" workbookViewId="0"/>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bestFit="1" customWidth="1"/>
    <col min="9" max="9" width="8.88671875" style="36"/>
    <col min="10" max="10" width="8.109375" customWidth="1"/>
    <col min="11" max="11" width="6.77734375" style="136" customWidth="1"/>
    <col min="12" max="12" width="6.77734375" customWidth="1"/>
    <col min="13" max="13" width="6.6640625" style="42" customWidth="1"/>
    <col min="18" max="18" width="7.109375" customWidth="1"/>
    <col min="19" max="19" width="4.77734375" customWidth="1"/>
    <col min="20" max="21" width="15.77734375" customWidth="1"/>
  </cols>
  <sheetData>
    <row r="1" spans="1:24" ht="15" customHeight="1" thickBot="1" x14ac:dyDescent="0.35">
      <c r="A1" s="105"/>
      <c r="C1" s="404" t="s">
        <v>198</v>
      </c>
      <c r="D1" s="404"/>
      <c r="E1" s="404"/>
      <c r="F1" s="404"/>
      <c r="G1" s="126" t="s">
        <v>187</v>
      </c>
      <c r="I1" s="396">
        <f ca="1">NOW()</f>
        <v>45629.410531944442</v>
      </c>
      <c r="J1" s="397"/>
      <c r="K1" s="502">
        <v>20</v>
      </c>
      <c r="L1" s="503"/>
      <c r="M1" s="631" t="s">
        <v>207</v>
      </c>
      <c r="N1" s="631"/>
      <c r="O1" s="631"/>
      <c r="P1" s="631"/>
      <c r="Q1" s="631"/>
      <c r="R1" s="631"/>
      <c r="S1" s="91"/>
      <c r="T1" s="445" t="s">
        <v>208</v>
      </c>
      <c r="U1" s="446"/>
      <c r="V1" s="91"/>
      <c r="W1" s="91"/>
    </row>
    <row r="2" spans="1:24" ht="15" customHeight="1" thickBot="1" x14ac:dyDescent="0.35">
      <c r="A2" s="461"/>
      <c r="B2" s="461"/>
      <c r="C2" s="461"/>
      <c r="D2" s="461"/>
      <c r="E2" s="40"/>
      <c r="F2" s="40"/>
      <c r="G2" s="40"/>
      <c r="H2" s="40"/>
      <c r="I2" s="40"/>
      <c r="J2" s="40"/>
      <c r="K2" s="135"/>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(19)'!A6="","UPS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5">
      <c r="E10" s="2"/>
      <c r="F10" s="34"/>
      <c r="G10" s="2"/>
      <c r="K10" s="136"/>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7"/>
      <c r="H11" s="416">
        <f ca="1">'Antrenor (1)'!H11</f>
        <v>2024</v>
      </c>
      <c r="I11" s="417"/>
      <c r="J11" s="160"/>
      <c r="K11" s="162"/>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K12" s="136"/>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629"/>
      <c r="N13" s="630"/>
      <c r="O13" s="630"/>
      <c r="P13" s="535" t="s">
        <v>236</v>
      </c>
      <c r="Q13" s="528"/>
      <c r="R13" s="529"/>
      <c r="T13" s="534"/>
      <c r="U13" s="534"/>
      <c r="X13" s="25"/>
    </row>
    <row r="14" spans="1:24" s="27" customFormat="1" ht="14.7" customHeight="1" x14ac:dyDescent="0.3">
      <c r="B14" s="378"/>
      <c r="C14" s="291"/>
      <c r="D14" s="379"/>
      <c r="E14" s="399"/>
      <c r="F14" s="399"/>
      <c r="G14" s="407"/>
      <c r="H14" s="407"/>
      <c r="I14" s="399"/>
      <c r="J14" s="400"/>
      <c r="K14" s="430">
        <f>M34+M51</f>
        <v>0</v>
      </c>
      <c r="L14" s="512"/>
      <c r="M14" s="629"/>
      <c r="N14" s="630"/>
      <c r="O14" s="630"/>
      <c r="P14" s="536"/>
      <c r="Q14" s="530"/>
      <c r="R14" s="531"/>
      <c r="T14" s="534"/>
      <c r="U14" s="534"/>
      <c r="X14" s="25"/>
    </row>
    <row r="15" spans="1:24" s="23" customFormat="1" ht="14.7" customHeight="1" thickBot="1" x14ac:dyDescent="0.35">
      <c r="B15" s="401" t="s">
        <v>144</v>
      </c>
      <c r="C15" s="402"/>
      <c r="D15" s="402"/>
      <c r="E15" s="403" t="s">
        <v>155</v>
      </c>
      <c r="F15" s="403"/>
      <c r="G15" s="403"/>
      <c r="H15" s="403"/>
      <c r="I15" s="402" t="s">
        <v>146</v>
      </c>
      <c r="J15" s="283"/>
      <c r="K15" s="513"/>
      <c r="L15" s="514"/>
      <c r="M15" s="629"/>
      <c r="N15" s="630"/>
      <c r="O15" s="630"/>
      <c r="P15" s="537"/>
      <c r="Q15" s="532"/>
      <c r="R15" s="533"/>
      <c r="T15" s="534"/>
      <c r="U15" s="534"/>
      <c r="X15" s="25"/>
    </row>
    <row r="16" spans="1:24" s="23" customFormat="1" ht="14.7" customHeight="1" thickBot="1" x14ac:dyDescent="0.35">
      <c r="B16" s="389"/>
      <c r="C16" s="390"/>
      <c r="D16" s="391"/>
      <c r="E16" s="389"/>
      <c r="F16" s="390"/>
      <c r="G16" s="390"/>
      <c r="H16" s="390"/>
      <c r="I16" s="392"/>
      <c r="J16" s="288"/>
      <c r="K16" s="136"/>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K17" s="136"/>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54"/>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30"/>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30"/>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30"/>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30"/>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30"/>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30"/>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30"/>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30"/>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30"/>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30"/>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30"/>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30"/>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30"/>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30"/>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54"/>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30"/>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30"/>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30"/>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30"/>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30"/>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30"/>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30"/>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30"/>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30"/>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30"/>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30"/>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30"/>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30"/>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30"/>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I52" s="85"/>
      <c r="K52" s="137"/>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K56" s="136"/>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K57" s="136"/>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54"/>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30"/>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30"/>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30"/>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30"/>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30"/>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30"/>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30"/>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30"/>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30"/>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30"/>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30"/>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30"/>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30"/>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30"/>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54"/>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30"/>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30"/>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30"/>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30"/>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30"/>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30"/>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30"/>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30"/>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30"/>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30"/>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30"/>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30"/>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30"/>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30"/>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7"/>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137"/>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K97" s="136"/>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54"/>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30"/>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30"/>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30"/>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30"/>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30"/>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30"/>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30"/>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30"/>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30"/>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30"/>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30"/>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30"/>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30"/>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30"/>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54"/>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30"/>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30"/>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30"/>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30"/>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30"/>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30"/>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30"/>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30"/>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30"/>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30"/>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30"/>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30"/>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30"/>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30"/>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7"/>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137"/>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t="15" hidden="1" outlineLevel="1" thickBot="1" x14ac:dyDescent="0.35">
      <c r="B136" s="389"/>
      <c r="C136" s="390"/>
      <c r="D136" s="391"/>
      <c r="E136" s="389"/>
      <c r="F136" s="390"/>
      <c r="G136" s="390"/>
      <c r="H136" s="390"/>
      <c r="I136" s="392"/>
      <c r="J136" s="288"/>
      <c r="K136" s="136"/>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K137" s="136"/>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54"/>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30"/>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30"/>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30"/>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30"/>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30"/>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30"/>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30"/>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30"/>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30"/>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30"/>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30"/>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30"/>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30"/>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30"/>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54"/>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30"/>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30"/>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30"/>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30"/>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30"/>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30"/>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30"/>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30"/>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30"/>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30"/>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30"/>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30"/>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30"/>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30"/>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7"/>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137"/>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t="15" hidden="1" outlineLevel="1" thickBot="1" x14ac:dyDescent="0.35">
      <c r="B176" s="389"/>
      <c r="C176" s="390"/>
      <c r="D176" s="391"/>
      <c r="E176" s="389"/>
      <c r="F176" s="390"/>
      <c r="G176" s="390"/>
      <c r="H176" s="390"/>
      <c r="I176" s="392"/>
      <c r="J176" s="288"/>
      <c r="K176" s="136"/>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K177" s="136"/>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54"/>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30"/>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30"/>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30"/>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30"/>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30"/>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30"/>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30"/>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30"/>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30"/>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30"/>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30"/>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30"/>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30"/>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30"/>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54"/>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30"/>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30"/>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30"/>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30"/>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30"/>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30"/>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30"/>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30"/>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30"/>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30"/>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30"/>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30"/>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30"/>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30"/>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7"/>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137"/>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t="15" hidden="1" outlineLevel="1" thickBot="1" x14ac:dyDescent="0.35">
      <c r="B216" s="389"/>
      <c r="C216" s="390"/>
      <c r="D216" s="391"/>
      <c r="E216" s="389"/>
      <c r="F216" s="390"/>
      <c r="G216" s="390"/>
      <c r="H216" s="390"/>
      <c r="I216" s="392"/>
      <c r="J216" s="288"/>
      <c r="K216" s="136"/>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K217" s="136"/>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54"/>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30"/>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30"/>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30"/>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30"/>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30"/>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30"/>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30"/>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30"/>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30"/>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30"/>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30"/>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30"/>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30"/>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30"/>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54"/>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30"/>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30"/>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30"/>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30"/>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30"/>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30"/>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30"/>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30"/>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30"/>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30"/>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30"/>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30"/>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30"/>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30"/>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7"/>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137"/>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t="15" hidden="1" outlineLevel="1" thickBot="1" x14ac:dyDescent="0.35">
      <c r="B256" s="389"/>
      <c r="C256" s="390"/>
      <c r="D256" s="391"/>
      <c r="E256" s="389"/>
      <c r="F256" s="390"/>
      <c r="G256" s="390"/>
      <c r="H256" s="390"/>
      <c r="I256" s="392"/>
      <c r="J256" s="288"/>
      <c r="K256" s="136"/>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K257" s="136"/>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54"/>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30"/>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30"/>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30"/>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30"/>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30"/>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30"/>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30"/>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30"/>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30"/>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30"/>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30"/>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30"/>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30"/>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30"/>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54"/>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30"/>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30"/>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30"/>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30"/>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30"/>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30"/>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30"/>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30"/>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30"/>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30"/>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30"/>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30"/>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30"/>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30"/>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7"/>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137"/>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t="15" hidden="1" outlineLevel="1" thickBot="1" x14ac:dyDescent="0.35">
      <c r="B296" s="389"/>
      <c r="C296" s="390"/>
      <c r="D296" s="391"/>
      <c r="E296" s="389"/>
      <c r="F296" s="390"/>
      <c r="G296" s="390"/>
      <c r="H296" s="390"/>
      <c r="I296" s="392"/>
      <c r="J296" s="288"/>
      <c r="K296" s="136"/>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K297" s="136"/>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54"/>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30"/>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30"/>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30"/>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30"/>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30"/>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30"/>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30"/>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30"/>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30"/>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30"/>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30"/>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30"/>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30"/>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30"/>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54"/>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30"/>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30"/>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30"/>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30"/>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30"/>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30"/>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30"/>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30"/>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30"/>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30"/>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30"/>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30"/>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30"/>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30"/>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7"/>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137"/>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t="15" hidden="1" outlineLevel="1" thickBot="1" x14ac:dyDescent="0.35">
      <c r="B336" s="389"/>
      <c r="C336" s="390"/>
      <c r="D336" s="391"/>
      <c r="E336" s="389"/>
      <c r="F336" s="390"/>
      <c r="G336" s="390"/>
      <c r="H336" s="390"/>
      <c r="I336" s="392"/>
      <c r="J336" s="288"/>
      <c r="K336" s="136"/>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K337" s="136"/>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54"/>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30"/>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30"/>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30"/>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30"/>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30"/>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30"/>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30"/>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30"/>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30"/>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30"/>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30"/>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30"/>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30"/>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30"/>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54"/>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30"/>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30"/>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30"/>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30"/>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30"/>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30"/>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30"/>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30"/>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30"/>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30"/>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30"/>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30"/>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30"/>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30"/>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7"/>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137"/>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t="15" hidden="1" outlineLevel="1" thickBot="1" x14ac:dyDescent="0.35">
      <c r="B376" s="389"/>
      <c r="C376" s="390"/>
      <c r="D376" s="391"/>
      <c r="E376" s="389"/>
      <c r="F376" s="390"/>
      <c r="G376" s="390"/>
      <c r="H376" s="390"/>
      <c r="I376" s="392"/>
      <c r="J376" s="288"/>
      <c r="K376" s="136"/>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K377" s="136"/>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54"/>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30"/>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30"/>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30"/>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30"/>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30"/>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30"/>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30"/>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30"/>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30"/>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30"/>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30"/>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30"/>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30"/>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30"/>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54"/>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30"/>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30"/>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30"/>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30"/>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30"/>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30"/>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30"/>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30"/>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30"/>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30"/>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30"/>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30"/>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30"/>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30"/>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7"/>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137"/>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K416" s="136"/>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K417" s="136"/>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54"/>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30"/>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30"/>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30"/>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30"/>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30"/>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30"/>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30"/>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30"/>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30"/>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30"/>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30"/>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30"/>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30"/>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30"/>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54"/>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30"/>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30"/>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30"/>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30"/>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30"/>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30"/>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30"/>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30"/>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30"/>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30"/>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30"/>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30"/>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30"/>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30"/>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7"/>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137"/>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t="15" hidden="1" outlineLevel="1" thickBot="1" x14ac:dyDescent="0.35">
      <c r="B456" s="389"/>
      <c r="C456" s="390"/>
      <c r="D456" s="391"/>
      <c r="E456" s="389"/>
      <c r="F456" s="390"/>
      <c r="G456" s="390"/>
      <c r="H456" s="390"/>
      <c r="I456" s="392"/>
      <c r="J456" s="288"/>
      <c r="K456" s="136"/>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K457" s="136"/>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54"/>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30"/>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30"/>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30"/>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30"/>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30"/>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30"/>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30"/>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30"/>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30"/>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30"/>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30"/>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30"/>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30"/>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30"/>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54"/>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30"/>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30"/>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30"/>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30"/>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30"/>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30"/>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30"/>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30"/>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30"/>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30"/>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30"/>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30"/>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30"/>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30"/>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7"/>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137"/>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t="15" hidden="1" outlineLevel="1" thickBot="1" x14ac:dyDescent="0.35">
      <c r="B496" s="389"/>
      <c r="C496" s="390"/>
      <c r="D496" s="391"/>
      <c r="E496" s="389"/>
      <c r="F496" s="390"/>
      <c r="G496" s="390"/>
      <c r="H496" s="390"/>
      <c r="I496" s="392"/>
      <c r="J496" s="288"/>
      <c r="K496" s="136"/>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K497" s="136"/>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54"/>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30"/>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30"/>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30"/>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30"/>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30"/>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30"/>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30"/>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30"/>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30"/>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30"/>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30"/>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30"/>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30"/>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30"/>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54"/>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30"/>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30"/>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30"/>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30"/>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30"/>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30"/>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30"/>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30"/>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30"/>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30"/>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30"/>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30"/>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30"/>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30"/>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7"/>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137"/>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t="15" hidden="1" outlineLevel="1" thickBot="1" x14ac:dyDescent="0.35">
      <c r="B536" s="389"/>
      <c r="C536" s="390"/>
      <c r="D536" s="391"/>
      <c r="E536" s="389"/>
      <c r="F536" s="390"/>
      <c r="G536" s="390"/>
      <c r="H536" s="390"/>
      <c r="I536" s="392"/>
      <c r="J536" s="288"/>
      <c r="K536" s="136"/>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K537" s="136"/>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54"/>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30"/>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30"/>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30"/>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30"/>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30"/>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30"/>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30"/>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30"/>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30"/>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30"/>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30"/>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30"/>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30"/>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30"/>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54"/>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30"/>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30"/>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30"/>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30"/>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30"/>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30"/>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30"/>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30"/>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30"/>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30"/>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30"/>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30"/>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30"/>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30"/>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7"/>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137"/>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t="15" hidden="1" outlineLevel="1" thickBot="1" x14ac:dyDescent="0.35">
      <c r="B576" s="389"/>
      <c r="C576" s="390"/>
      <c r="D576" s="391"/>
      <c r="E576" s="389"/>
      <c r="F576" s="390"/>
      <c r="G576" s="390"/>
      <c r="H576" s="390"/>
      <c r="I576" s="392"/>
      <c r="J576" s="288"/>
      <c r="K576" s="136"/>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K577" s="136"/>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54"/>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30"/>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30"/>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30"/>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30"/>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30"/>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30"/>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30"/>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30"/>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30"/>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30"/>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30"/>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30"/>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30"/>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30"/>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54"/>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30"/>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30"/>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30"/>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30"/>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30"/>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30"/>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30"/>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30"/>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30"/>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30"/>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30"/>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30"/>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30"/>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30"/>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7"/>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137"/>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t="15" hidden="1" outlineLevel="1" thickBot="1" x14ac:dyDescent="0.35">
      <c r="B616" s="389"/>
      <c r="C616" s="390"/>
      <c r="D616" s="391"/>
      <c r="E616" s="389"/>
      <c r="F616" s="390"/>
      <c r="G616" s="390"/>
      <c r="H616" s="390"/>
      <c r="I616" s="392"/>
      <c r="J616" s="288"/>
      <c r="K616" s="136"/>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K617" s="136"/>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54"/>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30"/>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30"/>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30"/>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30"/>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30"/>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30"/>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30"/>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30"/>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30"/>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30"/>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30"/>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30"/>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30"/>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30"/>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54"/>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30"/>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30"/>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30"/>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30"/>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30"/>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30"/>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30"/>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30"/>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30"/>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30"/>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30"/>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30"/>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30"/>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30"/>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7"/>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137"/>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t="15" hidden="1" outlineLevel="1" thickBot="1" x14ac:dyDescent="0.35">
      <c r="B656" s="389"/>
      <c r="C656" s="390"/>
      <c r="D656" s="391"/>
      <c r="E656" s="389"/>
      <c r="F656" s="390"/>
      <c r="G656" s="390"/>
      <c r="H656" s="390"/>
      <c r="I656" s="392"/>
      <c r="J656" s="288"/>
      <c r="K656" s="136"/>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K657" s="136"/>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54"/>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30"/>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30"/>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30"/>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30"/>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30"/>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30"/>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30"/>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30"/>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30"/>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30"/>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30"/>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30"/>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30"/>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30"/>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54"/>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30"/>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30"/>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30"/>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30"/>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30"/>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30"/>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30"/>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30"/>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30"/>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30"/>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30"/>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30"/>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30"/>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30"/>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7"/>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137"/>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t="15" hidden="1" outlineLevel="1" thickBot="1" x14ac:dyDescent="0.35">
      <c r="B696" s="389"/>
      <c r="C696" s="390"/>
      <c r="D696" s="391"/>
      <c r="E696" s="389"/>
      <c r="F696" s="390"/>
      <c r="G696" s="390"/>
      <c r="H696" s="390"/>
      <c r="I696" s="392"/>
      <c r="J696" s="288"/>
      <c r="K696" s="136"/>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K697" s="136"/>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54"/>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30"/>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30"/>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30"/>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30"/>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30"/>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30"/>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30"/>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30"/>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30"/>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30"/>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30"/>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30"/>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30"/>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30"/>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54"/>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30"/>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30"/>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30"/>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30"/>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30"/>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30"/>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30"/>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30"/>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30"/>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30"/>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30"/>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30"/>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30"/>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30"/>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7"/>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137"/>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t="15" hidden="1" outlineLevel="1" thickBot="1" x14ac:dyDescent="0.35">
      <c r="B736" s="389"/>
      <c r="C736" s="390"/>
      <c r="D736" s="391"/>
      <c r="E736" s="389"/>
      <c r="F736" s="390"/>
      <c r="G736" s="390"/>
      <c r="H736" s="390"/>
      <c r="I736" s="392"/>
      <c r="J736" s="288"/>
      <c r="K736" s="136"/>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K737" s="136"/>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54"/>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30"/>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30"/>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30"/>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30"/>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30"/>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30"/>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30"/>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30"/>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30"/>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30"/>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30"/>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30"/>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30"/>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30"/>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54"/>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30"/>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30"/>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30"/>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30"/>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30"/>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30"/>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30"/>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30"/>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30"/>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30"/>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30"/>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30"/>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30"/>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30"/>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7"/>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137"/>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t="15" hidden="1" outlineLevel="1" thickBot="1" x14ac:dyDescent="0.35">
      <c r="B776" s="389"/>
      <c r="C776" s="390"/>
      <c r="D776" s="391"/>
      <c r="E776" s="389"/>
      <c r="F776" s="390"/>
      <c r="G776" s="390"/>
      <c r="H776" s="390"/>
      <c r="I776" s="392"/>
      <c r="J776" s="288"/>
      <c r="K776" s="136"/>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K777" s="136"/>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193</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54"/>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30"/>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30"/>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30"/>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30"/>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30"/>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30"/>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30"/>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30"/>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30"/>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30"/>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30"/>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30"/>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30"/>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30"/>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54"/>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30"/>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30"/>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30"/>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30"/>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30"/>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30"/>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30"/>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30"/>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30"/>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30"/>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30"/>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30"/>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30"/>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30"/>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7"/>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ykY55jx440POjD21PzO9ks2UjVVcSUZ2eJNwTCwPnzWW5yvRE7bAf+bGFOBjDDlylSpW1pvKE36kmo+igzrObg==" saltValue="aPYemAzpvqTbqyEvTROcLg==" spinCount="100000" sheet="1" formatCells="0" formatColumns="0" formatRows="0"/>
  <protectedRanges>
    <protectedRange sqref="T2:U11" name="Range1_7_1_1"/>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C13:D17 A13:B50 C52:D57 A52:B605 C58:C73 C18:C33 C98:C113 C138:C153 C178:C193 C218:C233 C258:C273 C298:C313 C338:C353 C378:C393 C418:C433 C458:C473 C498:C513 C538:C553 C578:C593 C618:C633 C658:C673 C698:C713 C738:C753 C778:C793 H196:J210 E196:G206 E13:J17 E52:J57 E211:J211 E611:J611 C93:D97 E93:J97 C133:D137 E133:J137 C173:D177 E173:J177 C213:D217 E213:J217 C253:D257 E253:J257 C293:D297 E293:J297 C333:D337 E333:J337 C373:D377 E373:J377 C413:D417 E413:J417 C453:D457 E453:J457 C493:D497 E493:J497 C533:D537 E533:J537 C573:D577 E573:J577 C613:D617 E613:J617 C653:D657 E653:J657 C693:D697 E693:J697 C733:D737 E733:J737 C773:D777 E773:J777 E19:J34 E18:F18 H18:J18 E36:J50 E35:F35 H35:J35 E59:J74 E58:F58 H58:J58 E76:J91 E75:F75 H75:J75 E99:J114 E98:F98 H98:J98 E116:J131 E115:F115 H115:J115 E139:J154 E138:F138 H138:J138 E156:J171 E155:F155 H155:J155 E179:J194 E178:F178 H178:J178 E195:F195 H195:J195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11:E11 H11" name="Range1_2"/>
    <protectedRange sqref="A10:H10" name="Range1_2_1"/>
    <protectedRange sqref="G6:I9" name="Range3"/>
    <protectedRange sqref="G2:J2 J5:J6 H6:H9 A2:F2 G4:J4 I3:J3 A4:F9 A3:C3" name="Range1_1_1"/>
    <protectedRange sqref="C92:J92" name="Range1_3_16"/>
    <protectedRange sqref="C132:J132" name="Range1_3_16_1"/>
    <protectedRange sqref="C172:J172" name="Range1_3_16_2"/>
    <protectedRange sqref="C212:J212" name="Range1_3_16_3"/>
    <protectedRange sqref="C252:J252" name="Range1_3_16_4"/>
    <protectedRange sqref="C292:J292" name="Range1_3_16_5"/>
    <protectedRange sqref="C332:J332" name="Range1_3_16_6"/>
    <protectedRange sqref="C372:J372" name="Range1_3_16_7"/>
    <protectedRange sqref="C412:J412" name="Range1_3_16_8"/>
    <protectedRange sqref="C452:J452" name="Range1_3_16_9"/>
    <protectedRange sqref="C492:J492" name="Range1_3_16_10"/>
    <protectedRange sqref="C532:J532" name="Range1_3_16_11"/>
    <protectedRange sqref="C572:J572" name="Range1_3_16_12"/>
    <protectedRange sqref="C612:J612" name="Range1_3_16_13"/>
    <protectedRange sqref="C652:J652" name="Range1_3_16_14"/>
    <protectedRange sqref="C692:J692" name="Range1_3_16_15"/>
    <protectedRange sqref="C732:J732" name="Range1_3_16_16"/>
    <protectedRange sqref="C772:J772" name="Range1_3_16_17"/>
    <protectedRange sqref="D3:H3" name="Range1_1_2"/>
    <protectedRange sqref="G18" name="Range1_3_1_1_39_2"/>
    <protectedRange sqref="G35" name="Range1_3_1_1_39_2_1"/>
    <protectedRange sqref="G58" name="Range1_3_1_1_39_2_2"/>
    <protectedRange sqref="G75" name="Range1_3_1_1_39_2_3"/>
    <protectedRange sqref="G98" name="Range1_3_1_1_39_2_4"/>
    <protectedRange sqref="G115" name="Range1_3_1_1_39_2_5"/>
    <protectedRange sqref="G138" name="Range1_3_1_1_39_2_6"/>
    <protectedRange sqref="G155" name="Range1_3_1_1_39_2_7"/>
    <protectedRange sqref="G178" name="Range1_3_1_1_39_2_8"/>
    <protectedRange sqref="G195" name="Range1_3_1_1_39_2_9"/>
    <protectedRange sqref="G218" name="Range1_3_1_1_39_2_10"/>
    <protectedRange sqref="G235" name="Range1_3_1_1_39_2_11"/>
    <protectedRange sqref="G258" name="Range1_3_1_1_39_2_12"/>
    <protectedRange sqref="G275" name="Range1_3_1_1_39_2_13"/>
    <protectedRange sqref="G298" name="Range1_3_1_1_39_2_14"/>
    <protectedRange sqref="G315" name="Range1_3_1_1_39_2_15"/>
    <protectedRange sqref="G338" name="Range1_3_1_1_39_2_16"/>
    <protectedRange sqref="G355" name="Range1_3_1_1_39_2_17"/>
    <protectedRange sqref="G378" name="Range1_3_1_1_39_2_18"/>
    <protectedRange sqref="G395" name="Range1_3_1_1_39_2_19"/>
    <protectedRange sqref="G418" name="Range1_3_1_1_39_2_20"/>
    <protectedRange sqref="G435" name="Range1_3_1_1_39_2_21"/>
    <protectedRange sqref="G458" name="Range1_3_1_1_39_2_22"/>
    <protectedRange sqref="G475" name="Range1_3_1_1_39_2_23"/>
    <protectedRange sqref="G498" name="Range1_3_1_1_39_2_24"/>
    <protectedRange sqref="G515" name="Range1_3_1_1_39_2_25"/>
    <protectedRange sqref="G538" name="Range1_3_1_1_39_2_26"/>
    <protectedRange sqref="G555" name="Range1_3_1_1_39_2_27"/>
    <protectedRange sqref="G578" name="Range1_3_1_1_39_2_28"/>
    <protectedRange sqref="G595" name="Range1_3_1_1_39_2_29"/>
    <protectedRange sqref="G618" name="Range1_3_1_1_39_2_30"/>
    <protectedRange sqref="G635" name="Range1_3_1_1_39_2_31"/>
    <protectedRange sqref="G658" name="Range1_3_1_1_39_2_32"/>
    <protectedRange sqref="G675" name="Range1_3_1_1_39_2_33"/>
    <protectedRange sqref="G698" name="Range1_3_1_1_39_2_34"/>
    <protectedRange sqref="G715" name="Range1_3_1_1_39_2_35"/>
    <protectedRange sqref="G738" name="Range1_3_1_1_39_2_36"/>
    <protectedRange sqref="G755" name="Range1_3_1_1_39_2_37"/>
    <protectedRange sqref="G778" name="Range1_3_1_1_39_2_38"/>
    <protectedRange sqref="G795" name="Range1_3_1_1_39_2_39"/>
  </protectedRanges>
  <customSheetViews>
    <customSheetView guid="{8EDA503C-1DAB-48B4-86A4-75A9B452B71B}" showGridLines="0" fitToPage="1" hiddenRows="1" topLeftCell="A1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A5:C5"/>
    <mergeCell ref="E5:G5"/>
    <mergeCell ref="H5:I5"/>
    <mergeCell ref="A6:C6"/>
    <mergeCell ref="E6:G6"/>
    <mergeCell ref="C1:F1"/>
    <mergeCell ref="I1:J1"/>
    <mergeCell ref="M1:R1"/>
    <mergeCell ref="N2:O2"/>
    <mergeCell ref="P2:Q2"/>
    <mergeCell ref="N3:O3"/>
    <mergeCell ref="P3:Q3"/>
    <mergeCell ref="I4:J4"/>
    <mergeCell ref="N4:O4"/>
    <mergeCell ref="P4:Q4"/>
    <mergeCell ref="A2:D2"/>
    <mergeCell ref="K1:L1"/>
    <mergeCell ref="I3:J3"/>
    <mergeCell ref="K3:L3"/>
    <mergeCell ref="D3:H3"/>
    <mergeCell ref="J8:L9"/>
    <mergeCell ref="N8:O8"/>
    <mergeCell ref="P8:Q8"/>
    <mergeCell ref="N9:O9"/>
    <mergeCell ref="J5:L5"/>
    <mergeCell ref="N5:O5"/>
    <mergeCell ref="P5:Q5"/>
    <mergeCell ref="J7:L7"/>
    <mergeCell ref="N7:O7"/>
    <mergeCell ref="P7:Q7"/>
    <mergeCell ref="J6:L6"/>
    <mergeCell ref="N6:O6"/>
    <mergeCell ref="P6:Q6"/>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H6:I9"/>
    <mergeCell ref="A7:C7"/>
    <mergeCell ref="E7:G7"/>
    <mergeCell ref="A8:C8"/>
    <mergeCell ref="E8:G8"/>
    <mergeCell ref="A9:C9"/>
    <mergeCell ref="E9:G9"/>
    <mergeCell ref="M13:O15"/>
    <mergeCell ref="P13:R15"/>
    <mergeCell ref="H11:I11"/>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 ref="E777:J777"/>
  </mergeCells>
  <conditionalFormatting sqref="E17:J17">
    <cfRule type="timePeriod" dxfId="3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3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3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36" priority="111" timePeriod="yesterday">
      <formula>FLOOR(E74,1)=TODAY()-1</formula>
    </cfRule>
  </conditionalFormatting>
  <conditionalFormatting sqref="E97:J97">
    <cfRule type="colorScale" priority="109">
      <colorScale>
        <cfvo type="min"/>
        <cfvo type="max"/>
        <color rgb="FFFF0000"/>
        <color rgb="FFFFEF9C"/>
      </colorScale>
    </cfRule>
    <cfRule type="timePeriod" dxfId="3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3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3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3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3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3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2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2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2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2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2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2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2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2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2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2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1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1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1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1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1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1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1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1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1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1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1" priority="6" timePeriod="yesterday">
      <formula>FLOOR(E777,1)=TODAY()-1</formula>
    </cfRule>
    <cfRule type="colorScale" priority="5">
      <colorScale>
        <cfvo type="min"/>
        <cfvo type="max"/>
        <color rgb="FFFF0000"/>
        <color rgb="FFFFEF9C"/>
      </colorScale>
    </cfRule>
  </conditionalFormatting>
  <conditionalFormatting sqref="E794:J794">
    <cfRule type="timePeriod" dxfId="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20)'!A104" display="' Antrenor (20)'!A104" xr:uid="{40E47AFF-6E35-40D3-8152-B1EE2DBE440B}"/>
    <hyperlink ref="N5:O5" location="' Antrenor (20)'!A144" display="' Antrenor (20)'!A144" xr:uid="{B3F0D0E7-F607-4818-83DD-27A003ED90AA}"/>
    <hyperlink ref="N6:O6" location="' Antrenor (20)'!A184" display="' Antrenor (20)'!A184" xr:uid="{0CEEE311-1CA9-49F4-8DF5-1D5E1338E813}"/>
    <hyperlink ref="N7:O7" location="' Antrenor (20)'!A224" display="' Antrenor (20)'!A224" xr:uid="{C4635DC1-E4D3-4F00-9455-A3D9D5C2F137}"/>
    <hyperlink ref="N8:O8" location="' Antrenor (20)'!A264" display="' Antrenor (20)'!A264" xr:uid="{2B998DB3-66C6-4C3D-A1E6-AD242A313E4C}"/>
    <hyperlink ref="N9:O9" location="' Antrenor (20)'!A304" display="' Antrenor (20)'!A304" xr:uid="{07552B6C-DA57-4AA4-8B2D-7FB71EB64324}"/>
    <hyperlink ref="N10:O10" location="' Antrenor (20)'!A344" display="' Antrenor (20)'!A344" xr:uid="{97589F9C-1E39-47C0-B1E1-4194D87E16BB}"/>
    <hyperlink ref="N11:O11" location="' Antrenor (20)'!A384" display="' Antrenor (20)'!A384" xr:uid="{4F0825FB-9693-4217-8619-4B98D2516EA0}"/>
    <hyperlink ref="P2:Q2" location="' Antrenor (20)'!A424" display="' Antrenor (20)'!A424" xr:uid="{10398CEA-1177-49E6-9DA9-A3802E5BABB0}"/>
    <hyperlink ref="P3:Q3" location="' Antrenor (20)'!A464" display="' Antrenor (20)'!A464" xr:uid="{063B1BE9-422A-475B-A7E0-1F58F41533F9}"/>
    <hyperlink ref="P4:Q4" location="' Antrenor (20)'!A504" display="' Antrenor (20)'!A504" xr:uid="{AB811C0B-5763-4D17-9375-7324BE8760DD}"/>
    <hyperlink ref="P5:Q5" location="' Antrenor (20)'!A544" display="' Antrenor (20)'!A544" xr:uid="{3B3073A8-5E2B-40EB-BE93-18139DE958F1}"/>
    <hyperlink ref="P6:Q6" location="' Antrenor (20)'!A584" display="' Antrenor (20)'!A584" xr:uid="{D395D462-2764-4B96-B7C6-9E0188719A35}"/>
    <hyperlink ref="P7:Q7" location="' Antrenor (20)'!A624" display="' Antrenor (20)'!A624" xr:uid="{2B0FBD47-A42C-4D11-8C9E-31F4D509F925}"/>
    <hyperlink ref="P8:Q8" location="' Antrenor (20)'!A664" display="' Antrenor (20)'!A664" xr:uid="{470E065C-6689-4AD0-864E-4F6E1DAC5F87}"/>
    <hyperlink ref="P9:Q9" location="' Antrenor (20)'!A704" display="' Antrenor (20)'!A704" xr:uid="{40ACFE78-9494-4D5E-9E33-206613E5C10B}"/>
    <hyperlink ref="P10:Q10" location="' Antrenor (20)'!A744" display="' Antrenor (20)'!A744" xr:uid="{BCB89FA1-0E1E-4FBF-86BF-A9A2BC35240A}"/>
    <hyperlink ref="N55" location="' Antrenor (20)'!A1" display="Apasă și urcă în topul paginii!" xr:uid="{BD6F9E90-4EFD-47EB-A8FD-32A35E5247F3}"/>
    <hyperlink ref="N95" location="' Antrenor (20)'!A1" display="Apasă și urcă în topul paginii!" xr:uid="{F2731BC1-39F0-4C32-9F6A-27E96D9CBFEB}"/>
    <hyperlink ref="N175" location="' Antrenor (20)'!A1" display="Apasă și urcă în topul paginii!" xr:uid="{0ADB126D-0070-4C72-86EC-2590FA823DBD}"/>
    <hyperlink ref="N215" location="' Antrenor (20)'!A1" display="Apasă și urcă în topul paginii!" xr:uid="{ABAE29CC-444F-4E2B-A2EB-1B2DE54E1530}"/>
    <hyperlink ref="N255" location="' Antrenor (20)'!A1" display="Apasă și urcă în topul paginii!" xr:uid="{7F827630-33D6-4A71-B83D-A0CF5C2E6B22}"/>
    <hyperlink ref="N295" location="' Antrenor (20)'!A1" display="Apasă și urcă în topul paginii!" xr:uid="{1D47160A-2CB3-421A-822D-2664B70A300E}"/>
    <hyperlink ref="N335" location="' Antrenor (20)'!A1" display="Apasă și urcă în topul paginii!" xr:uid="{F5E3FB75-8A7B-4B1C-80BB-0F0F97492756}"/>
    <hyperlink ref="N375" location="' Antrenor (20)'!A1" display="Apasă și urcă în topul paginii!" xr:uid="{953D9F6C-C5C5-4DE8-B7D9-8F4F3A72CA88}"/>
    <hyperlink ref="N415" location="' Antrenor (20)'!A1" display="Apasă și urcă în topul paginii!" xr:uid="{8F892D3E-927A-44CE-A81B-0D14A150CD48}"/>
    <hyperlink ref="N455" location="' Antrenor (20)'!A1" display="Apasă și urcă în topul paginii!" xr:uid="{BD5157D5-63D2-454F-9E26-C1248105EEAE}"/>
    <hyperlink ref="N495" location="' Antrenor (20)'!A1" display="Apasă și urcă în topul paginii!" xr:uid="{61A5C0CB-CD88-4409-88A4-5F54E2AB3C84}"/>
    <hyperlink ref="N535" location="' Antrenor (20)'!A1" display="Apasă și urcă în topul paginii!" xr:uid="{1BBF01D4-02DC-43DF-85C9-7745C02E0CBE}"/>
    <hyperlink ref="N575" location="' Antrenor (20)'!A1" display="Apasă și urcă în topul paginii!" xr:uid="{824E7CAA-D449-4EF9-91AE-34539C0DE52C}"/>
    <hyperlink ref="N615" location="' Antrenor (20)'!A1" display="Apasă și urcă în topul paginii!" xr:uid="{46F7D8F3-D1BD-4AA7-A399-C4BAB770A8D0}"/>
    <hyperlink ref="N655" location="' Antrenor (20)'!A1" display="Apasă și urcă în topul paginii!" xr:uid="{1C425B28-1425-49AA-94DE-8BCF3B213B77}"/>
    <hyperlink ref="N695" location="' Antrenor (20)'!A1" display="Apasă și urcă în topul paginii!" xr:uid="{472BFA81-F30D-4859-9BB4-B613D8565FC2}"/>
    <hyperlink ref="N735" location="' Antrenor (20)'!A1" display="Apasă și urcă în topul paginii!" xr:uid="{2BE0D9DF-A51D-479D-B6BC-66D7A9B89EA2}"/>
    <hyperlink ref="N775" location="' Antrenor (20)'!A1" display="Apasă și urcă în topul paginii!" xr:uid="{48251120-77DA-4046-BDA5-69C6C53E216B}"/>
    <hyperlink ref="N814" location="' Antrenor (20)'!A1" display="Apasă și urcă în topul paginii!" xr:uid="{5C5C3B27-3E76-4E77-AF21-F31607432573}"/>
    <hyperlink ref="N135" location="' Antrenor (20)'!A1" display="Apasă și urcă în topul paginii!" xr:uid="{8B1CE3BC-3562-408D-8201-17CA1A001A6B}"/>
    <hyperlink ref="N2:O2" location="' Antrenor (20)'!A14" display="' Antrenor (20)'!A14" xr:uid="{505C955C-B2B4-43BA-BC4B-D201E67ADA95}"/>
    <hyperlink ref="N3:O3" location="' Antrenor (20)'!A64" display="' Antrenor (20)'!A64" xr:uid="{884C3130-15A4-4314-B588-02E4CD50C8A2}"/>
    <hyperlink ref="P11:Q11" location="' Antrenor (20)'!A784" display="' Antrenor (20)'!A784" xr:uid="{8B6D54FE-E5E4-4248-8DCE-3BBF7D0D0FD2}"/>
    <hyperlink ref="T2" location="'Antrenor (1)'!A1" display="'Antrenor (1)'!A1" xr:uid="{7EE43463-B9DF-4A21-8AE4-540D426CCB28}"/>
    <hyperlink ref="T3" location="' Antrenor (2)'!A1" display="' Antrenor (2)'!A1" xr:uid="{7EBF3EB0-20AC-4E59-8BFD-BFF51FEC7B53}"/>
    <hyperlink ref="T4" location="' Antrenor (3)'!A1" display="' Antrenor (3)'!A1" xr:uid="{865FD835-2E88-441F-AA32-1861DBB88593}"/>
    <hyperlink ref="T5" location="' Antrenor (4)'!A1" display="' Antrenor (4)'!A1" xr:uid="{98BB2CFD-2D6F-4ACE-8973-4415FDA40137}"/>
    <hyperlink ref="T6" location="' Antrenor (5)'!A1" display="' Antrenor (5)'!A1" xr:uid="{45FB4299-65E6-4A3A-9901-3F18E0E37A08}"/>
    <hyperlink ref="T7" location="' Antrenor (6)'!A1" display="' Antrenor (6)'!A1" xr:uid="{097A87C8-976A-4A01-9B2F-C71F99AB26C7}"/>
    <hyperlink ref="T8" location="' Antrenor (7)'!A1" display="' Antrenor (7)'!A1" xr:uid="{FE43572D-A0C1-4699-AC89-B27F5C3B56E0}"/>
    <hyperlink ref="T9" location="' Antrenor (8)'!A1" display="' Antrenor (8)'!A1" xr:uid="{C69A3CD4-DF46-4AE2-852C-92A75E9BF9E1}"/>
    <hyperlink ref="T10" location="' Antrenor (9)'!A1" display="' Antrenor (9)'!A1" xr:uid="{B51C294F-A180-45D3-B76D-42063590F2C4}"/>
    <hyperlink ref="T11" location="' Antrenor (10)'!A1" display="' Antrenor (10)'!A1" xr:uid="{D397AE61-57E6-46E8-9605-3CF6A1499F9A}"/>
    <hyperlink ref="U2" location="' Antrenor (11)'!A1" display="' Antrenor (11)'!A1" xr:uid="{4B6B5181-84FF-4F0B-B179-62AD9465CAB3}"/>
    <hyperlink ref="U3" location="' Antrenor (12)'!A1" display="' Antrenor (12)'!A1" xr:uid="{374AF20A-C7D8-4112-8AFC-9E4673264ACE}"/>
    <hyperlink ref="U4" location="' Antrenor (13)'!A1" display="' Antrenor (13)'!A1" xr:uid="{51FD71DE-B98E-4883-B1DF-84D17EC5E5E2}"/>
    <hyperlink ref="U5" location="' Antrenor (14)'!A1" display="' Antrenor (14)'!A1" xr:uid="{223589B3-DC6E-49B0-8616-8CC76FDC67A3}"/>
    <hyperlink ref="U6" location="' Antrenor (15)'!A1" display="' Antrenor (15)'!A1" xr:uid="{1A927932-A078-492E-921D-D736DB298484}"/>
    <hyperlink ref="U7" location="' Antrenor (16)'!A1" display="' Antrenor (16)'!A1" xr:uid="{049F9D81-5245-4A1C-8AF2-734A966FFD93}"/>
    <hyperlink ref="U8" location="' Antrenor (17)'!A1" display="' Antrenor (17)'!A1" xr:uid="{0A734D70-38C9-41E0-A635-0730F6CCDB80}"/>
    <hyperlink ref="U9" location="' Antrenor (18)'!A1" display="' Antrenor (18)'!A1" xr:uid="{605AE93E-105B-4662-AEA0-7EBF3F39F5DF}"/>
    <hyperlink ref="U10" location="' Antrenor (19)'!A1" display="' Antrenor (19)'!A1" xr:uid="{BCFF84DA-A729-4FEF-B763-6E394BF06448}"/>
    <hyperlink ref="U11" location="' Antrenor (20)'!A1" display="' Antrenor (20)'!A1" xr:uid="{839014A8-342C-427F-9C5D-3E792D1542F9}"/>
    <hyperlink ref="G1" location="Instructiuni!A1" display="AICI" xr:uid="{0B8AC76D-852E-4229-90FC-AC7DBE1C846A}"/>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2FB32514-6A81-44AD-B32B-B14D7ED3E541}">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A5AB3A60-A106-4B14-9FE8-C33C80A27582}">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3B434F15-13C3-42A5-9011-3E9B5811B52B}">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4D4DEC3E-75DD-49A9-BCAE-FC57393B9824}">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32273F2D-228F-4102-B268-DEBD9BBB6C10}">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D24EBB65-5DBE-4DCE-8249-188075BB73FA}">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50024DE5-7948-4798-B34C-471F189F2BCF}">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9DEC1-0295-4FA9-B4A5-1CCCB4943570}">
  <sheetPr codeName="Sheet43"/>
  <dimension ref="A1:H24"/>
  <sheetViews>
    <sheetView showGridLines="0" workbookViewId="0">
      <selection activeCell="K21" sqref="K21"/>
    </sheetView>
  </sheetViews>
  <sheetFormatPr defaultRowHeight="14.4" x14ac:dyDescent="0.3"/>
  <cols>
    <col min="1" max="1" width="6.109375" customWidth="1"/>
    <col min="2" max="2" width="26" customWidth="1"/>
    <col min="4" max="4" width="9.6640625" customWidth="1"/>
    <col min="5" max="5" width="11.109375" customWidth="1"/>
    <col min="6" max="6" width="10" customWidth="1"/>
  </cols>
  <sheetData>
    <row r="1" spans="1:8" x14ac:dyDescent="0.3">
      <c r="B1">
        <f ca="1">' Antrenor (20)'!H11</f>
        <v>2024</v>
      </c>
      <c r="C1" s="259" t="str">
        <f>'Antrenor (1)'!D3</f>
        <v>CS</v>
      </c>
      <c r="D1" s="259" t="e">
        <f>'Antrenor (1)'!#REF!</f>
        <v>#REF!</v>
      </c>
      <c r="E1" s="259" t="e">
        <f>'Antrenor (1)'!#REF!</f>
        <v>#REF!</v>
      </c>
    </row>
    <row r="2" spans="1:8" ht="15" thickBot="1" x14ac:dyDescent="0.35">
      <c r="B2" t="s">
        <v>154</v>
      </c>
      <c r="C2" s="497">
        <f>' Antrenor (20)'!A6</f>
        <v>0</v>
      </c>
      <c r="D2" s="497"/>
      <c r="E2" s="497"/>
    </row>
    <row r="3" spans="1:8" ht="55.2" x14ac:dyDescent="0.3">
      <c r="A3" s="45" t="s">
        <v>153</v>
      </c>
      <c r="B3" s="45" t="s">
        <v>147</v>
      </c>
      <c r="C3" s="46" t="s">
        <v>148</v>
      </c>
      <c r="D3" s="46" t="s">
        <v>192</v>
      </c>
      <c r="E3" s="106" t="s">
        <v>149</v>
      </c>
      <c r="F3" s="109" t="s">
        <v>214</v>
      </c>
    </row>
    <row r="4" spans="1:8" x14ac:dyDescent="0.3">
      <c r="A4" s="47">
        <v>1</v>
      </c>
      <c r="B4" s="47">
        <f>' Antrenor (20)'!B14</f>
        <v>0</v>
      </c>
      <c r="C4" s="48">
        <f>' Antrenor (20)'!M34</f>
        <v>0</v>
      </c>
      <c r="D4" s="48">
        <f>' Antrenor (20)'!M51</f>
        <v>0</v>
      </c>
      <c r="E4" s="116">
        <f t="shared" ref="E4:E23" si="0">C4+D4</f>
        <v>0</v>
      </c>
      <c r="F4" s="107">
        <f>RANK(E4,E4:E23)</f>
        <v>1</v>
      </c>
    </row>
    <row r="5" spans="1:8" x14ac:dyDescent="0.3">
      <c r="A5" s="47">
        <v>2</v>
      </c>
      <c r="B5" s="47">
        <f>' Antrenor (20)'!B54</f>
        <v>0</v>
      </c>
      <c r="C5" s="48">
        <f>' Antrenor (20)'!M74</f>
        <v>0</v>
      </c>
      <c r="D5" s="48">
        <f>' Antrenor (20)'!M91</f>
        <v>0</v>
      </c>
      <c r="E5" s="116">
        <f t="shared" si="0"/>
        <v>0</v>
      </c>
      <c r="F5" s="107">
        <f>RANK(E5,E4:E23)</f>
        <v>1</v>
      </c>
    </row>
    <row r="6" spans="1:8" x14ac:dyDescent="0.3">
      <c r="A6" s="47">
        <v>3</v>
      </c>
      <c r="B6" s="47">
        <f>' Antrenor (20)'!B94</f>
        <v>0</v>
      </c>
      <c r="C6" s="48">
        <f>' Antrenor (20)'!M114</f>
        <v>0</v>
      </c>
      <c r="D6" s="48">
        <f>' Antrenor (20)'!M131</f>
        <v>0</v>
      </c>
      <c r="E6" s="116">
        <f t="shared" si="0"/>
        <v>0</v>
      </c>
      <c r="F6" s="107">
        <f>RANK(E6,E4:E23)</f>
        <v>1</v>
      </c>
    </row>
    <row r="7" spans="1:8" x14ac:dyDescent="0.3">
      <c r="A7" s="47">
        <v>4</v>
      </c>
      <c r="B7" s="47">
        <f>' Antrenor (20)'!B134</f>
        <v>0</v>
      </c>
      <c r="C7" s="48">
        <f>' Antrenor (20)'!M154</f>
        <v>0</v>
      </c>
      <c r="D7" s="48">
        <f>' Antrenor (20)'!M171</f>
        <v>0</v>
      </c>
      <c r="E7" s="116">
        <f t="shared" si="0"/>
        <v>0</v>
      </c>
      <c r="F7" s="107">
        <f>RANK(E7,E4:E23)</f>
        <v>1</v>
      </c>
      <c r="H7" s="65" t="s">
        <v>209</v>
      </c>
    </row>
    <row r="8" spans="1:8" x14ac:dyDescent="0.3">
      <c r="A8" s="47">
        <v>5</v>
      </c>
      <c r="B8" s="47">
        <f>' Antrenor (20)'!B174</f>
        <v>0</v>
      </c>
      <c r="C8" s="48">
        <f>' Antrenor (20)'!M194</f>
        <v>0</v>
      </c>
      <c r="D8" s="48">
        <f>' Antrenor (20)'!M211</f>
        <v>0</v>
      </c>
      <c r="E8" s="116">
        <f t="shared" si="0"/>
        <v>0</v>
      </c>
      <c r="F8" s="107">
        <f>RANK(E8,E4:E23)</f>
        <v>1</v>
      </c>
    </row>
    <row r="9" spans="1:8" x14ac:dyDescent="0.3">
      <c r="A9" s="47">
        <v>6</v>
      </c>
      <c r="B9" s="47">
        <f>' Antrenor (20)'!B214</f>
        <v>0</v>
      </c>
      <c r="C9" s="48">
        <f>' Antrenor (20)'!M234</f>
        <v>0</v>
      </c>
      <c r="D9" s="48">
        <f>' Antrenor (20)'!M251</f>
        <v>0</v>
      </c>
      <c r="E9" s="116">
        <f t="shared" si="0"/>
        <v>0</v>
      </c>
      <c r="F9" s="107">
        <f>RANK(E9,E4:E23)</f>
        <v>1</v>
      </c>
    </row>
    <row r="10" spans="1:8" x14ac:dyDescent="0.3">
      <c r="A10" s="47">
        <v>7</v>
      </c>
      <c r="B10" s="47">
        <f>' Antrenor (20)'!B254</f>
        <v>0</v>
      </c>
      <c r="C10" s="48">
        <f>' Antrenor (20)'!M274</f>
        <v>0</v>
      </c>
      <c r="D10" s="48">
        <f>' Antrenor (20)'!M291</f>
        <v>0</v>
      </c>
      <c r="E10" s="116">
        <f t="shared" si="0"/>
        <v>0</v>
      </c>
      <c r="F10" s="107">
        <f>RANK(E10,E4:E23)</f>
        <v>1</v>
      </c>
    </row>
    <row r="11" spans="1:8" x14ac:dyDescent="0.3">
      <c r="A11" s="47">
        <v>8</v>
      </c>
      <c r="B11" s="47">
        <f>' Antrenor (20)'!B294</f>
        <v>0</v>
      </c>
      <c r="C11" s="48">
        <f>' Antrenor (20)'!M314</f>
        <v>0</v>
      </c>
      <c r="D11" s="48">
        <f>' Antrenor (20)'!M331</f>
        <v>0</v>
      </c>
      <c r="E11" s="116">
        <f t="shared" si="0"/>
        <v>0</v>
      </c>
      <c r="F11" s="107">
        <f>RANK(E11,E4:E23)</f>
        <v>1</v>
      </c>
    </row>
    <row r="12" spans="1:8" x14ac:dyDescent="0.3">
      <c r="A12" s="47">
        <v>9</v>
      </c>
      <c r="B12" s="47">
        <f>' Antrenor (20)'!B334</f>
        <v>0</v>
      </c>
      <c r="C12" s="48">
        <f>' Antrenor (20)'!M354</f>
        <v>0</v>
      </c>
      <c r="D12" s="48">
        <f>' Antrenor (20)'!M371</f>
        <v>0</v>
      </c>
      <c r="E12" s="116">
        <f t="shared" si="0"/>
        <v>0</v>
      </c>
      <c r="F12" s="107">
        <f>RANK(E12,E4:E23)</f>
        <v>1</v>
      </c>
    </row>
    <row r="13" spans="1:8" x14ac:dyDescent="0.3">
      <c r="A13" s="47">
        <v>10</v>
      </c>
      <c r="B13" s="47">
        <f>' Antrenor (20)'!B374</f>
        <v>0</v>
      </c>
      <c r="C13" s="48">
        <f>' Antrenor (20)'!M394</f>
        <v>0</v>
      </c>
      <c r="D13" s="48">
        <f>' Antrenor (20)'!M411</f>
        <v>0</v>
      </c>
      <c r="E13" s="116">
        <f t="shared" si="0"/>
        <v>0</v>
      </c>
      <c r="F13" s="107">
        <f>RANK(E13,E4:E23)</f>
        <v>1</v>
      </c>
    </row>
    <row r="14" spans="1:8" x14ac:dyDescent="0.3">
      <c r="A14" s="47">
        <v>11</v>
      </c>
      <c r="B14" s="47">
        <f>' Antrenor (20)'!B414</f>
        <v>0</v>
      </c>
      <c r="C14" s="48">
        <f>' Antrenor (20)'!M434</f>
        <v>0</v>
      </c>
      <c r="D14" s="48">
        <f>' Antrenor (20)'!M451</f>
        <v>0</v>
      </c>
      <c r="E14" s="116">
        <f t="shared" si="0"/>
        <v>0</v>
      </c>
      <c r="F14" s="107">
        <f>RANK(E14,E4:E23)</f>
        <v>1</v>
      </c>
    </row>
    <row r="15" spans="1:8" x14ac:dyDescent="0.3">
      <c r="A15" s="47">
        <v>12</v>
      </c>
      <c r="B15" s="47">
        <f>' Antrenor (20)'!B454</f>
        <v>0</v>
      </c>
      <c r="C15" s="48">
        <f>' Antrenor (20)'!M474</f>
        <v>0</v>
      </c>
      <c r="D15" s="48">
        <f>' Antrenor (20)'!M491</f>
        <v>0</v>
      </c>
      <c r="E15" s="116">
        <f t="shared" si="0"/>
        <v>0</v>
      </c>
      <c r="F15" s="107">
        <f>RANK(E15,E4:E23)</f>
        <v>1</v>
      </c>
    </row>
    <row r="16" spans="1:8" x14ac:dyDescent="0.3">
      <c r="A16" s="47">
        <v>13</v>
      </c>
      <c r="B16" s="47">
        <f>' Antrenor (20)'!B494</f>
        <v>0</v>
      </c>
      <c r="C16" s="48">
        <f>' Antrenor (20)'!M514</f>
        <v>0</v>
      </c>
      <c r="D16" s="48">
        <f>' Antrenor (20)'!M531</f>
        <v>0</v>
      </c>
      <c r="E16" s="116">
        <f t="shared" si="0"/>
        <v>0</v>
      </c>
      <c r="F16" s="107">
        <f>RANK(E16,E4:E23)</f>
        <v>1</v>
      </c>
    </row>
    <row r="17" spans="1:6" x14ac:dyDescent="0.3">
      <c r="A17" s="47">
        <v>14</v>
      </c>
      <c r="B17" s="47">
        <f>' Antrenor (20)'!B534</f>
        <v>0</v>
      </c>
      <c r="C17" s="48">
        <f>' Antrenor (20)'!M554</f>
        <v>0</v>
      </c>
      <c r="D17" s="48">
        <f>' Antrenor (20)'!M571</f>
        <v>0</v>
      </c>
      <c r="E17" s="116">
        <f t="shared" si="0"/>
        <v>0</v>
      </c>
      <c r="F17" s="107">
        <f>RANK(E17,E4:E23)</f>
        <v>1</v>
      </c>
    </row>
    <row r="18" spans="1:6" x14ac:dyDescent="0.3">
      <c r="A18" s="47">
        <v>15</v>
      </c>
      <c r="B18" s="47">
        <f>' Antrenor (20)'!B574</f>
        <v>0</v>
      </c>
      <c r="C18" s="48">
        <f>' Antrenor (20)'!M594</f>
        <v>0</v>
      </c>
      <c r="D18" s="48">
        <f>' Antrenor (20)'!M611</f>
        <v>0</v>
      </c>
      <c r="E18" s="116">
        <f t="shared" si="0"/>
        <v>0</v>
      </c>
      <c r="F18" s="107">
        <f>RANK(E18,E4:E23)</f>
        <v>1</v>
      </c>
    </row>
    <row r="19" spans="1:6" x14ac:dyDescent="0.3">
      <c r="A19" s="47">
        <v>16</v>
      </c>
      <c r="B19" s="47">
        <f>' Antrenor (20)'!B614</f>
        <v>0</v>
      </c>
      <c r="C19" s="48">
        <f>' Antrenor (20)'!M634</f>
        <v>0</v>
      </c>
      <c r="D19" s="48">
        <f>' Antrenor (20)'!M651</f>
        <v>0</v>
      </c>
      <c r="E19" s="116">
        <f t="shared" si="0"/>
        <v>0</v>
      </c>
      <c r="F19" s="107">
        <f>RANK(E19,E4:E23)</f>
        <v>1</v>
      </c>
    </row>
    <row r="20" spans="1:6" x14ac:dyDescent="0.3">
      <c r="A20" s="47">
        <v>17</v>
      </c>
      <c r="B20" s="47">
        <f>' Antrenor (20)'!B654</f>
        <v>0</v>
      </c>
      <c r="C20" s="48">
        <f>' Antrenor (20)'!M674</f>
        <v>0</v>
      </c>
      <c r="D20" s="48">
        <f>' Antrenor (20)'!M691</f>
        <v>0</v>
      </c>
      <c r="E20" s="116">
        <f t="shared" si="0"/>
        <v>0</v>
      </c>
      <c r="F20" s="107">
        <f>RANK(E20,E4:E23)</f>
        <v>1</v>
      </c>
    </row>
    <row r="21" spans="1:6" x14ac:dyDescent="0.3">
      <c r="A21" s="47">
        <v>18</v>
      </c>
      <c r="B21" s="47">
        <f>' Antrenor (20)'!B694</f>
        <v>0</v>
      </c>
      <c r="C21" s="48">
        <f>' Antrenor (20)'!M714</f>
        <v>0</v>
      </c>
      <c r="D21" s="48">
        <f>' Antrenor (20)'!M731</f>
        <v>0</v>
      </c>
      <c r="E21" s="116">
        <f t="shared" si="0"/>
        <v>0</v>
      </c>
      <c r="F21" s="107">
        <f>RANK(E21,E4:E23)</f>
        <v>1</v>
      </c>
    </row>
    <row r="22" spans="1:6" x14ac:dyDescent="0.3">
      <c r="A22" s="47">
        <v>19</v>
      </c>
      <c r="B22" s="47">
        <f>' Antrenor (20)'!B734</f>
        <v>0</v>
      </c>
      <c r="C22" s="48">
        <f>' Antrenor (20)'!M754</f>
        <v>0</v>
      </c>
      <c r="D22" s="48">
        <f>' Antrenor (20)'!M771</f>
        <v>0</v>
      </c>
      <c r="E22" s="116">
        <f t="shared" si="0"/>
        <v>0</v>
      </c>
      <c r="F22" s="107">
        <f>RANK(E22,E4:E23)</f>
        <v>1</v>
      </c>
    </row>
    <row r="23" spans="1:6" ht="15" thickBot="1" x14ac:dyDescent="0.35">
      <c r="A23" s="47">
        <v>20</v>
      </c>
      <c r="B23" s="47">
        <f>' Antrenor (20)'!B774</f>
        <v>0</v>
      </c>
      <c r="C23" s="49">
        <f>' Antrenor (20)'!M794</f>
        <v>0</v>
      </c>
      <c r="D23" s="49">
        <f>' Antrenor (20)'!M811</f>
        <v>0</v>
      </c>
      <c r="E23" s="117">
        <f t="shared" si="0"/>
        <v>0</v>
      </c>
      <c r="F23" s="108">
        <f>RANK(E23,E4:E23)</f>
        <v>1</v>
      </c>
    </row>
    <row r="24" spans="1:6" x14ac:dyDescent="0.3">
      <c r="C24" s="48">
        <f>SUM(C4:C23)</f>
        <v>0</v>
      </c>
      <c r="D24" s="48">
        <f>SUM(D4:D23)</f>
        <v>0</v>
      </c>
      <c r="E24" s="84">
        <f t="shared" ref="E24" si="1">C24+D24</f>
        <v>0</v>
      </c>
    </row>
  </sheetData>
  <sheetProtection algorithmName="SHA-512" hashValue="UqylTOW/DoXcLRqXv9jRRvdZfhOE4jGr1PaSFQn5yiOk3fSeXh20/nR2HOu6fxspXeOSA6KpyP8RqYCXFSpSuQ==" saltValue="XtB/uJegen1R0L4B9Lo8wA=="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7" location="' Antrenor (20)'!A1" display="Apasă către Situație Sportivi" xr:uid="{668A384A-DEE8-4986-B0FA-371CBC493CF7}"/>
  </hyperlinks>
  <pageMargins left="0.7" right="0.7" top="0.75" bottom="0.75" header="0.3" footer="0.3"/>
  <pageSetup orientation="portrait" r:id="rId2"/>
  <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F72E-EEA2-41CD-84C8-12D8D99C5F4E}">
  <sheetPr codeName="Sheet42"/>
  <dimension ref="A1:L427"/>
  <sheetViews>
    <sheetView showGridLines="0" tabSelected="1" topLeftCell="A22" workbookViewId="0"/>
  </sheetViews>
  <sheetFormatPr defaultRowHeight="14.4" x14ac:dyDescent="0.3"/>
  <cols>
    <col min="1" max="1" width="5.5546875" customWidth="1"/>
    <col min="2" max="2" width="24.5546875" customWidth="1"/>
    <col min="3" max="3" width="13.44140625" customWidth="1"/>
    <col min="4" max="4" width="18" customWidth="1"/>
    <col min="5" max="5" width="23.5546875" customWidth="1"/>
    <col min="6" max="6" width="8.21875" customWidth="1"/>
    <col min="7" max="7" width="9.5546875" customWidth="1"/>
    <col min="8" max="8" width="20.6640625" customWidth="1"/>
  </cols>
  <sheetData>
    <row r="1" spans="1:10" x14ac:dyDescent="0.3">
      <c r="F1">
        <f ca="1">'Antrenor (1)'!H11</f>
        <v>2024</v>
      </c>
    </row>
    <row r="2" spans="1:10" ht="15" thickBot="1" x14ac:dyDescent="0.35">
      <c r="A2" s="497"/>
      <c r="B2" s="497"/>
      <c r="C2" s="632" t="s">
        <v>221</v>
      </c>
      <c r="D2" s="632"/>
      <c r="E2" s="632"/>
    </row>
    <row r="3" spans="1:10" ht="43.8" thickBot="1" x14ac:dyDescent="0.35">
      <c r="A3" s="45" t="s">
        <v>153</v>
      </c>
      <c r="B3" s="45" t="s">
        <v>189</v>
      </c>
      <c r="C3" s="128" t="s">
        <v>190</v>
      </c>
      <c r="D3" s="46" t="s">
        <v>148</v>
      </c>
      <c r="E3" s="79" t="s">
        <v>192</v>
      </c>
      <c r="F3" s="80" t="s">
        <v>149</v>
      </c>
      <c r="G3" s="112" t="s">
        <v>219</v>
      </c>
      <c r="H3" s="122" t="s">
        <v>225</v>
      </c>
    </row>
    <row r="4" spans="1:10" ht="15" thickBot="1" x14ac:dyDescent="0.35">
      <c r="A4" s="45">
        <v>1</v>
      </c>
      <c r="B4" s="99">
        <f>'Antrenor (1)'!A6</f>
        <v>0</v>
      </c>
      <c r="C4" s="47">
        <f>'Antrenor (1)'!J6</f>
        <v>0</v>
      </c>
      <c r="D4" s="48">
        <f>'Lista antrenor (1)'!C24</f>
        <v>0</v>
      </c>
      <c r="E4" s="100">
        <f>'Lista antrenor (1)'!D24</f>
        <v>0</v>
      </c>
      <c r="F4" s="113">
        <f>D4+E4</f>
        <v>0</v>
      </c>
      <c r="G4" s="110">
        <f>RANK(F4,$F$4:$F$23)</f>
        <v>2</v>
      </c>
      <c r="H4" s="122">
        <f>A2</f>
        <v>0</v>
      </c>
      <c r="I4" s="102" t="s">
        <v>210</v>
      </c>
      <c r="J4" s="121"/>
    </row>
    <row r="5" spans="1:10" ht="15" thickBot="1" x14ac:dyDescent="0.35">
      <c r="A5" s="45">
        <v>2</v>
      </c>
      <c r="B5" s="99">
        <f>' Antrenor (2)'!A6</f>
        <v>0</v>
      </c>
      <c r="C5" s="47">
        <f>' Antrenor (2)'!J6</f>
        <v>0</v>
      </c>
      <c r="D5" s="48">
        <f>'Lista antrenor (2)'!C24</f>
        <v>0</v>
      </c>
      <c r="E5" s="100">
        <f>'Lista antrenor (2)'!D24</f>
        <v>0</v>
      </c>
      <c r="F5" s="113">
        <f t="shared" ref="F5:F23" si="0">D5+E5</f>
        <v>0</v>
      </c>
      <c r="G5" s="110">
        <f t="shared" ref="G5:G23" si="1">RANK(F5,$F$4:$F$23)</f>
        <v>2</v>
      </c>
      <c r="H5" s="122">
        <f>A2</f>
        <v>0</v>
      </c>
    </row>
    <row r="6" spans="1:10" ht="15" thickBot="1" x14ac:dyDescent="0.35">
      <c r="A6" s="45">
        <v>3</v>
      </c>
      <c r="B6" s="99">
        <f>' Antrenor (3)'!A6</f>
        <v>0</v>
      </c>
      <c r="C6" s="47">
        <f>' Antrenor (3)'!J6</f>
        <v>0</v>
      </c>
      <c r="D6" s="48">
        <f>'Lista antrenor (3)'!C24</f>
        <v>0</v>
      </c>
      <c r="E6" s="100">
        <f>'Lista antrenor (3)'!D24</f>
        <v>0</v>
      </c>
      <c r="F6" s="113">
        <f t="shared" si="0"/>
        <v>0</v>
      </c>
      <c r="G6" s="110">
        <f t="shared" si="1"/>
        <v>2</v>
      </c>
      <c r="H6" s="122">
        <f>A2</f>
        <v>0</v>
      </c>
    </row>
    <row r="7" spans="1:10" ht="15" thickBot="1" x14ac:dyDescent="0.35">
      <c r="A7" s="45">
        <v>4</v>
      </c>
      <c r="B7" s="99">
        <f>' Antrenor (4)'!A6</f>
        <v>0</v>
      </c>
      <c r="C7" s="47">
        <f>' Antrenor (4)'!J6</f>
        <v>0</v>
      </c>
      <c r="D7" s="48">
        <f>'Lista antrenor (4)'!C24</f>
        <v>0</v>
      </c>
      <c r="E7" s="100">
        <f>'Lista antrenor (4)'!D24</f>
        <v>0</v>
      </c>
      <c r="F7" s="113">
        <f t="shared" si="0"/>
        <v>0</v>
      </c>
      <c r="G7" s="110">
        <f t="shared" si="1"/>
        <v>2</v>
      </c>
      <c r="H7" s="122">
        <f>A2</f>
        <v>0</v>
      </c>
    </row>
    <row r="8" spans="1:10" ht="15" thickBot="1" x14ac:dyDescent="0.35">
      <c r="A8" s="45">
        <v>5</v>
      </c>
      <c r="B8" s="99">
        <f>' Antrenor (5)'!A6</f>
        <v>0</v>
      </c>
      <c r="C8" s="47">
        <f>' Antrenor (5)'!J6</f>
        <v>0</v>
      </c>
      <c r="D8" s="48">
        <f>'Lista antrenor (5)'!C24</f>
        <v>22.5</v>
      </c>
      <c r="E8" s="100">
        <f>'Lista antrenor (5)'!D24</f>
        <v>0</v>
      </c>
      <c r="F8" s="113">
        <f t="shared" si="0"/>
        <v>22.5</v>
      </c>
      <c r="G8" s="110">
        <f t="shared" si="1"/>
        <v>1</v>
      </c>
      <c r="H8" s="122">
        <f>A2</f>
        <v>0</v>
      </c>
    </row>
    <row r="9" spans="1:10" ht="15" thickBot="1" x14ac:dyDescent="0.35">
      <c r="A9" s="45">
        <v>6</v>
      </c>
      <c r="B9" s="99">
        <f>' Antrenor (6)'!A6</f>
        <v>0</v>
      </c>
      <c r="C9" s="47">
        <f>' Antrenor (6)'!J6</f>
        <v>0</v>
      </c>
      <c r="D9" s="48">
        <f>'Lista antrenor (6)'!C24</f>
        <v>0</v>
      </c>
      <c r="E9" s="100">
        <f>'Lista antrenor (6)'!D24</f>
        <v>0</v>
      </c>
      <c r="F9" s="113">
        <f t="shared" si="0"/>
        <v>0</v>
      </c>
      <c r="G9" s="110">
        <f t="shared" si="1"/>
        <v>2</v>
      </c>
      <c r="H9" s="122">
        <f>A2</f>
        <v>0</v>
      </c>
    </row>
    <row r="10" spans="1:10" ht="15" thickBot="1" x14ac:dyDescent="0.35">
      <c r="A10" s="45">
        <v>7</v>
      </c>
      <c r="B10" s="99">
        <f>' Antrenor (7)'!A6</f>
        <v>0</v>
      </c>
      <c r="C10" s="47">
        <f>' Antrenor (7)'!J6</f>
        <v>0</v>
      </c>
      <c r="D10" s="48">
        <f>'Lista antrenor (7)'!C24</f>
        <v>0</v>
      </c>
      <c r="E10" s="100">
        <f>'Lista antrenor (7)'!D24</f>
        <v>0</v>
      </c>
      <c r="F10" s="113">
        <f t="shared" si="0"/>
        <v>0</v>
      </c>
      <c r="G10" s="110">
        <f t="shared" si="1"/>
        <v>2</v>
      </c>
      <c r="H10" s="122">
        <f>A2</f>
        <v>0</v>
      </c>
    </row>
    <row r="11" spans="1:10" ht="15" thickBot="1" x14ac:dyDescent="0.35">
      <c r="A11" s="45">
        <v>8</v>
      </c>
      <c r="B11" s="99">
        <f>' Antrenor (8)'!A6</f>
        <v>0</v>
      </c>
      <c r="C11" s="47">
        <f>' Antrenor (8)'!J6</f>
        <v>0</v>
      </c>
      <c r="D11" s="48">
        <f>'Lista antrenor (8)'!C24</f>
        <v>0</v>
      </c>
      <c r="E11" s="100">
        <f>'Lista antrenor (8)'!D24</f>
        <v>0</v>
      </c>
      <c r="F11" s="113">
        <f t="shared" si="0"/>
        <v>0</v>
      </c>
      <c r="G11" s="110">
        <f t="shared" si="1"/>
        <v>2</v>
      </c>
      <c r="H11" s="122">
        <f>A2</f>
        <v>0</v>
      </c>
    </row>
    <row r="12" spans="1:10" ht="15" thickBot="1" x14ac:dyDescent="0.35">
      <c r="A12" s="45">
        <v>9</v>
      </c>
      <c r="B12" s="99">
        <f>' Antrenor (9)'!A6</f>
        <v>0</v>
      </c>
      <c r="C12" s="47">
        <f>' Antrenor (9)'!J6</f>
        <v>0</v>
      </c>
      <c r="D12" s="48">
        <f>'Lista antrenor (9)'!C24</f>
        <v>0</v>
      </c>
      <c r="E12" s="100">
        <f>'Lista antrenor (9)'!D24</f>
        <v>0</v>
      </c>
      <c r="F12" s="113">
        <f t="shared" si="0"/>
        <v>0</v>
      </c>
      <c r="G12" s="110">
        <f t="shared" si="1"/>
        <v>2</v>
      </c>
      <c r="H12" s="122">
        <f>A2</f>
        <v>0</v>
      </c>
    </row>
    <row r="13" spans="1:10" ht="15" thickBot="1" x14ac:dyDescent="0.35">
      <c r="A13" s="45">
        <v>10</v>
      </c>
      <c r="B13" s="99">
        <f>' Antrenor (10)'!A6</f>
        <v>0</v>
      </c>
      <c r="C13" s="47">
        <f>' Antrenor (10)'!J6</f>
        <v>0</v>
      </c>
      <c r="D13" s="48">
        <f>'Lista antrenor (10)'!C24</f>
        <v>0</v>
      </c>
      <c r="E13" s="100">
        <f>'Lista antrenor (10)'!D24</f>
        <v>0</v>
      </c>
      <c r="F13" s="113">
        <f t="shared" si="0"/>
        <v>0</v>
      </c>
      <c r="G13" s="110">
        <f t="shared" si="1"/>
        <v>2</v>
      </c>
      <c r="H13" s="122">
        <f>A2</f>
        <v>0</v>
      </c>
    </row>
    <row r="14" spans="1:10" ht="15" thickBot="1" x14ac:dyDescent="0.35">
      <c r="A14" s="45">
        <v>11</v>
      </c>
      <c r="B14" s="99">
        <f>' Antrenor (11)'!A6</f>
        <v>0</v>
      </c>
      <c r="C14" s="47">
        <f>' Antrenor (11)'!J6</f>
        <v>0</v>
      </c>
      <c r="D14" s="48">
        <f>'Lista antrenor (11)'!C24</f>
        <v>0</v>
      </c>
      <c r="E14" s="100">
        <f>'Lista antrenor (11)'!D24</f>
        <v>0</v>
      </c>
      <c r="F14" s="113">
        <f t="shared" si="0"/>
        <v>0</v>
      </c>
      <c r="G14" s="110">
        <f t="shared" si="1"/>
        <v>2</v>
      </c>
      <c r="H14" s="122">
        <f>A2</f>
        <v>0</v>
      </c>
    </row>
    <row r="15" spans="1:10" ht="15" thickBot="1" x14ac:dyDescent="0.35">
      <c r="A15" s="45">
        <v>12</v>
      </c>
      <c r="B15" s="99">
        <f>' Antrenor (12)'!A6</f>
        <v>0</v>
      </c>
      <c r="C15" s="47">
        <f>' Antrenor (12)'!J6</f>
        <v>0</v>
      </c>
      <c r="D15" s="48">
        <f>'Lista antrenor (12)'!C24</f>
        <v>0</v>
      </c>
      <c r="E15" s="100">
        <f>'Lista antrenor (12)'!D24</f>
        <v>0</v>
      </c>
      <c r="F15" s="113">
        <f t="shared" si="0"/>
        <v>0</v>
      </c>
      <c r="G15" s="110">
        <f t="shared" si="1"/>
        <v>2</v>
      </c>
      <c r="H15" s="122">
        <f>A2</f>
        <v>0</v>
      </c>
    </row>
    <row r="16" spans="1:10" ht="15" thickBot="1" x14ac:dyDescent="0.35">
      <c r="A16" s="45">
        <v>13</v>
      </c>
      <c r="B16" s="99">
        <f>' Antrenor (13)'!A6</f>
        <v>0</v>
      </c>
      <c r="C16" s="47">
        <f>' Antrenor (13)'!J6</f>
        <v>0</v>
      </c>
      <c r="D16" s="48">
        <f>'Lista antrenor (13)'!C24</f>
        <v>0</v>
      </c>
      <c r="E16" s="100">
        <f>'Lista antrenor (13)'!D24</f>
        <v>0</v>
      </c>
      <c r="F16" s="113">
        <f t="shared" si="0"/>
        <v>0</v>
      </c>
      <c r="G16" s="110">
        <f t="shared" si="1"/>
        <v>2</v>
      </c>
      <c r="H16" s="122">
        <f>A2</f>
        <v>0</v>
      </c>
    </row>
    <row r="17" spans="1:9" ht="15" thickBot="1" x14ac:dyDescent="0.35">
      <c r="A17" s="45">
        <v>14</v>
      </c>
      <c r="B17" s="99">
        <f>' Antrenor (14)'!A6</f>
        <v>0</v>
      </c>
      <c r="C17" s="47">
        <f>' Antrenor (14)'!J6</f>
        <v>0</v>
      </c>
      <c r="D17" s="48">
        <f>'Lista antrenor (14)'!C24</f>
        <v>0</v>
      </c>
      <c r="E17" s="100">
        <f>'Lista antrenor (14)'!D24</f>
        <v>0</v>
      </c>
      <c r="F17" s="113">
        <f t="shared" si="0"/>
        <v>0</v>
      </c>
      <c r="G17" s="110">
        <f t="shared" si="1"/>
        <v>2</v>
      </c>
      <c r="H17" s="122">
        <f>A2</f>
        <v>0</v>
      </c>
    </row>
    <row r="18" spans="1:9" ht="15" thickBot="1" x14ac:dyDescent="0.35">
      <c r="A18" s="45">
        <v>15</v>
      </c>
      <c r="B18" s="99">
        <f>' Antrenor (15)'!A6</f>
        <v>0</v>
      </c>
      <c r="C18" s="47">
        <f>' Antrenor (15)'!J6</f>
        <v>0</v>
      </c>
      <c r="D18" s="48">
        <f>'Lista antrenor (15)'!C24</f>
        <v>0</v>
      </c>
      <c r="E18" s="100">
        <f>'Lista antrenor (15)'!D24</f>
        <v>0</v>
      </c>
      <c r="F18" s="113">
        <f t="shared" si="0"/>
        <v>0</v>
      </c>
      <c r="G18" s="110">
        <f t="shared" si="1"/>
        <v>2</v>
      </c>
      <c r="H18" s="122">
        <f>A2</f>
        <v>0</v>
      </c>
    </row>
    <row r="19" spans="1:9" ht="15" thickBot="1" x14ac:dyDescent="0.35">
      <c r="A19" s="45">
        <v>16</v>
      </c>
      <c r="B19" s="99">
        <f>' Antrenor (16)'!A6</f>
        <v>0</v>
      </c>
      <c r="C19" s="47">
        <f>' Antrenor (16)'!J6</f>
        <v>0</v>
      </c>
      <c r="D19" s="48">
        <f>'Lista antrenor (16)'!C24</f>
        <v>0</v>
      </c>
      <c r="E19" s="100">
        <f>'Lista antrenor (16)'!D24</f>
        <v>0</v>
      </c>
      <c r="F19" s="113">
        <f t="shared" si="0"/>
        <v>0</v>
      </c>
      <c r="G19" s="110">
        <f t="shared" si="1"/>
        <v>2</v>
      </c>
      <c r="H19" s="122">
        <f>A2</f>
        <v>0</v>
      </c>
    </row>
    <row r="20" spans="1:9" ht="15" thickBot="1" x14ac:dyDescent="0.35">
      <c r="A20" s="45">
        <v>17</v>
      </c>
      <c r="B20" s="99">
        <f>' Antrenor (17)'!A6</f>
        <v>0</v>
      </c>
      <c r="C20" s="47">
        <f>' Antrenor (17)'!J6</f>
        <v>0</v>
      </c>
      <c r="D20" s="48">
        <f>'Lista antrenor (17)'!C24</f>
        <v>0</v>
      </c>
      <c r="E20" s="100">
        <f>'Lista antrenor (17)'!D24</f>
        <v>0</v>
      </c>
      <c r="F20" s="113">
        <f t="shared" si="0"/>
        <v>0</v>
      </c>
      <c r="G20" s="110">
        <f t="shared" si="1"/>
        <v>2</v>
      </c>
      <c r="H20" s="122">
        <f>A2</f>
        <v>0</v>
      </c>
    </row>
    <row r="21" spans="1:9" ht="15" thickBot="1" x14ac:dyDescent="0.35">
      <c r="A21" s="45">
        <v>18</v>
      </c>
      <c r="B21" s="99">
        <f>' Antrenor (18)'!A6</f>
        <v>0</v>
      </c>
      <c r="C21" s="47">
        <f>' Antrenor (18)'!J6</f>
        <v>0</v>
      </c>
      <c r="D21" s="48">
        <f>'Lista antrenor (18)'!C24</f>
        <v>0</v>
      </c>
      <c r="E21" s="100">
        <f>'Lista antrenor (18)'!D24</f>
        <v>0</v>
      </c>
      <c r="F21" s="113">
        <f t="shared" si="0"/>
        <v>0</v>
      </c>
      <c r="G21" s="110">
        <f t="shared" si="1"/>
        <v>2</v>
      </c>
      <c r="H21" s="122">
        <f>A2</f>
        <v>0</v>
      </c>
    </row>
    <row r="22" spans="1:9" ht="15" thickBot="1" x14ac:dyDescent="0.35">
      <c r="A22" s="45">
        <v>19</v>
      </c>
      <c r="B22" s="99">
        <f>' Antrenor (19)'!A6</f>
        <v>0</v>
      </c>
      <c r="C22" s="47">
        <f>' Antrenor (19)'!J6</f>
        <v>0</v>
      </c>
      <c r="D22" s="48">
        <f>'Lista antrenor (19)'!C24</f>
        <v>0</v>
      </c>
      <c r="E22" s="100">
        <f>'Lista antrenor (19)'!D24</f>
        <v>0</v>
      </c>
      <c r="F22" s="113">
        <f t="shared" si="0"/>
        <v>0</v>
      </c>
      <c r="G22" s="110">
        <f t="shared" si="1"/>
        <v>2</v>
      </c>
      <c r="H22" s="122">
        <f>A2</f>
        <v>0</v>
      </c>
    </row>
    <row r="23" spans="1:9" ht="15" thickBot="1" x14ac:dyDescent="0.35">
      <c r="A23" s="45">
        <v>20</v>
      </c>
      <c r="B23" s="99">
        <f>' Antrenor (20)'!A6</f>
        <v>0</v>
      </c>
      <c r="C23" s="47">
        <f>' Antrenor (20)'!J6</f>
        <v>0</v>
      </c>
      <c r="D23" s="49">
        <f>'Lista antrenor (20)'!C24</f>
        <v>0</v>
      </c>
      <c r="E23" s="101">
        <f>'Lista antrenor (20)'!D24</f>
        <v>0</v>
      </c>
      <c r="F23" s="114">
        <f t="shared" si="0"/>
        <v>0</v>
      </c>
      <c r="G23" s="110">
        <f t="shared" si="1"/>
        <v>2</v>
      </c>
      <c r="H23" s="122">
        <f>A2</f>
        <v>0</v>
      </c>
    </row>
    <row r="24" spans="1:9" ht="16.2" thickBot="1" x14ac:dyDescent="0.35">
      <c r="A24" s="4"/>
      <c r="D24" s="81">
        <f>SUM(D4:D23)</f>
        <v>22.5</v>
      </c>
      <c r="E24" s="82">
        <f>SUM(E4:E23)</f>
        <v>0</v>
      </c>
      <c r="F24" s="111">
        <f>SUM(F4:F23)</f>
        <v>22.5</v>
      </c>
    </row>
    <row r="25" spans="1:9" x14ac:dyDescent="0.3">
      <c r="A25" s="4"/>
    </row>
    <row r="26" spans="1:9" ht="15" thickBot="1" x14ac:dyDescent="0.35">
      <c r="A26" s="4"/>
      <c r="C26" s="633" t="s">
        <v>220</v>
      </c>
      <c r="D26" s="633"/>
      <c r="E26" s="633"/>
    </row>
    <row r="27" spans="1:9" ht="43.8" thickBot="1" x14ac:dyDescent="0.35">
      <c r="A27" s="45" t="s">
        <v>224</v>
      </c>
      <c r="B27" s="45" t="s">
        <v>147</v>
      </c>
      <c r="C27" s="128" t="s">
        <v>190</v>
      </c>
      <c r="D27" s="46" t="s">
        <v>223</v>
      </c>
      <c r="E27" s="79" t="s">
        <v>222</v>
      </c>
      <c r="F27" s="80" t="s">
        <v>149</v>
      </c>
      <c r="G27" s="80" t="s">
        <v>219</v>
      </c>
      <c r="H27" s="122" t="s">
        <v>225</v>
      </c>
    </row>
    <row r="28" spans="1:9" ht="15" thickBot="1" x14ac:dyDescent="0.35">
      <c r="A28" s="45">
        <v>1</v>
      </c>
      <c r="B28" s="99">
        <f>'Antrenor (1)'!B14</f>
        <v>0</v>
      </c>
      <c r="C28" s="47" t="str">
        <f>'Antrenor (1)'!I14</f>
        <v>Fotbal Tenis</v>
      </c>
      <c r="D28" s="48">
        <f>'Antrenor (1)'!E14</f>
        <v>0</v>
      </c>
      <c r="E28" s="124">
        <f>'Antrenor (1)'!A6</f>
        <v>0</v>
      </c>
      <c r="F28" s="113">
        <f>'Antrenor (1)'!K14</f>
        <v>0</v>
      </c>
      <c r="G28" s="107">
        <f t="shared" ref="G28:G91" si="2">RANK(F28,$F$28:$F$427)</f>
        <v>2</v>
      </c>
      <c r="H28" s="122">
        <f>A2</f>
        <v>0</v>
      </c>
    </row>
    <row r="29" spans="1:9" ht="15" thickBot="1" x14ac:dyDescent="0.35">
      <c r="A29" s="45">
        <v>2</v>
      </c>
      <c r="B29" s="99" t="str">
        <f>'Antrenor (1)'!B54</f>
        <v>v</v>
      </c>
      <c r="C29" s="47">
        <f>'Antrenor (1)'!I54</f>
        <v>0</v>
      </c>
      <c r="D29" s="48">
        <f>'Antrenor (1)'!E54</f>
        <v>0</v>
      </c>
      <c r="E29" s="125">
        <f>'Antrenor (1)'!A6</f>
        <v>0</v>
      </c>
      <c r="F29" s="113">
        <f>'Antrenor (1)'!K54</f>
        <v>0</v>
      </c>
      <c r="G29" s="107">
        <f t="shared" si="2"/>
        <v>2</v>
      </c>
      <c r="H29" s="122">
        <f>A2</f>
        <v>0</v>
      </c>
      <c r="I29" s="65" t="s">
        <v>210</v>
      </c>
    </row>
    <row r="30" spans="1:9" ht="15" thickBot="1" x14ac:dyDescent="0.35">
      <c r="A30" s="45">
        <v>3</v>
      </c>
      <c r="B30" s="99" t="str">
        <f>'Antrenor (1)'!B94</f>
        <v>x</v>
      </c>
      <c r="C30" s="47">
        <f>'Antrenor (1)'!I94</f>
        <v>0</v>
      </c>
      <c r="D30" s="48">
        <f>'Antrenor (1)'!E94</f>
        <v>0</v>
      </c>
      <c r="E30" s="125">
        <f>'Antrenor (1)'!A6</f>
        <v>0</v>
      </c>
      <c r="F30" s="113">
        <f>'Antrenor (1)'!K94</f>
        <v>0</v>
      </c>
      <c r="G30" s="107">
        <f t="shared" si="2"/>
        <v>2</v>
      </c>
      <c r="H30" s="122">
        <f>A2</f>
        <v>0</v>
      </c>
    </row>
    <row r="31" spans="1:9" ht="15" thickBot="1" x14ac:dyDescent="0.35">
      <c r="A31" s="45">
        <v>4</v>
      </c>
      <c r="B31" s="99">
        <f>'Antrenor (1)'!B134</f>
        <v>0</v>
      </c>
      <c r="C31" s="47">
        <f>'Antrenor (1)'!I134</f>
        <v>0</v>
      </c>
      <c r="D31" s="48">
        <f>'Antrenor (1)'!E134</f>
        <v>0</v>
      </c>
      <c r="E31" s="125">
        <f>'Antrenor (1)'!A6</f>
        <v>0</v>
      </c>
      <c r="F31" s="113">
        <f>'Antrenor (1)'!K134</f>
        <v>0</v>
      </c>
      <c r="G31" s="107">
        <f t="shared" si="2"/>
        <v>2</v>
      </c>
      <c r="H31" s="122">
        <f>A2</f>
        <v>0</v>
      </c>
    </row>
    <row r="32" spans="1:9" ht="15" thickBot="1" x14ac:dyDescent="0.35">
      <c r="A32" s="45">
        <v>5</v>
      </c>
      <c r="B32" s="99">
        <f>'Antrenor (1)'!B174</f>
        <v>0</v>
      </c>
      <c r="C32" s="47">
        <f>'Antrenor (1)'!I174</f>
        <v>0</v>
      </c>
      <c r="D32" s="48">
        <f>'Antrenor (1)'!E174</f>
        <v>0</v>
      </c>
      <c r="E32" s="125">
        <f>'Antrenor (1)'!A6</f>
        <v>0</v>
      </c>
      <c r="F32" s="113">
        <f>'Antrenor (1)'!K174</f>
        <v>0</v>
      </c>
      <c r="G32" s="107">
        <f t="shared" si="2"/>
        <v>2</v>
      </c>
      <c r="H32" s="122">
        <f>A2</f>
        <v>0</v>
      </c>
    </row>
    <row r="33" spans="1:8" ht="15" thickBot="1" x14ac:dyDescent="0.35">
      <c r="A33" s="45">
        <v>6</v>
      </c>
      <c r="B33" s="99">
        <f>'Antrenor (1)'!B214</f>
        <v>0</v>
      </c>
      <c r="C33" s="47">
        <f>'Antrenor (1)'!I214</f>
        <v>0</v>
      </c>
      <c r="D33" s="48">
        <f>'Antrenor (1)'!E214</f>
        <v>0</v>
      </c>
      <c r="E33" s="125">
        <f>'Antrenor (1)'!A6</f>
        <v>0</v>
      </c>
      <c r="F33" s="113">
        <f>'Antrenor (1)'!K214</f>
        <v>0</v>
      </c>
      <c r="G33" s="107">
        <f t="shared" si="2"/>
        <v>2</v>
      </c>
      <c r="H33" s="122">
        <f>A2</f>
        <v>0</v>
      </c>
    </row>
    <row r="34" spans="1:8" ht="15" thickBot="1" x14ac:dyDescent="0.35">
      <c r="A34" s="45">
        <v>7</v>
      </c>
      <c r="B34" s="99">
        <f>'Antrenor (1)'!B254</f>
        <v>0</v>
      </c>
      <c r="C34" s="47">
        <f>'Antrenor (1)'!I254</f>
        <v>0</v>
      </c>
      <c r="D34" s="48">
        <f>'Antrenor (1)'!E254</f>
        <v>0</v>
      </c>
      <c r="E34" s="125">
        <f>'Antrenor (1)'!A6</f>
        <v>0</v>
      </c>
      <c r="F34" s="113">
        <f>'Antrenor (1)'!K254</f>
        <v>0</v>
      </c>
      <c r="G34" s="107">
        <f t="shared" si="2"/>
        <v>2</v>
      </c>
      <c r="H34" s="122">
        <f>A2</f>
        <v>0</v>
      </c>
    </row>
    <row r="35" spans="1:8" ht="15" thickBot="1" x14ac:dyDescent="0.35">
      <c r="A35" s="45">
        <v>8</v>
      </c>
      <c r="B35" s="99">
        <f>'Antrenor (1)'!B294</f>
        <v>0</v>
      </c>
      <c r="C35" s="47">
        <f>'Antrenor (1)'!I294</f>
        <v>0</v>
      </c>
      <c r="D35" s="48">
        <f>'Antrenor (1)'!E294</f>
        <v>0</v>
      </c>
      <c r="E35" s="125">
        <f>'Antrenor (1)'!A6</f>
        <v>0</v>
      </c>
      <c r="F35" s="113">
        <f>'Antrenor (1)'!K294</f>
        <v>0</v>
      </c>
      <c r="G35" s="107">
        <f t="shared" si="2"/>
        <v>2</v>
      </c>
      <c r="H35" s="122">
        <f>A2</f>
        <v>0</v>
      </c>
    </row>
    <row r="36" spans="1:8" ht="15" thickBot="1" x14ac:dyDescent="0.35">
      <c r="A36" s="45">
        <v>9</v>
      </c>
      <c r="B36" s="99">
        <f>'Antrenor (1)'!B334</f>
        <v>0</v>
      </c>
      <c r="C36" s="47">
        <f>'Antrenor (1)'!I334</f>
        <v>0</v>
      </c>
      <c r="D36" s="48">
        <f>'Antrenor (1)'!E334</f>
        <v>0</v>
      </c>
      <c r="E36" s="125">
        <f>'Antrenor (1)'!A6</f>
        <v>0</v>
      </c>
      <c r="F36" s="113">
        <f>'Antrenor (1)'!K334</f>
        <v>0</v>
      </c>
      <c r="G36" s="107">
        <f t="shared" si="2"/>
        <v>2</v>
      </c>
      <c r="H36" s="122">
        <f>A2</f>
        <v>0</v>
      </c>
    </row>
    <row r="37" spans="1:8" ht="15" thickBot="1" x14ac:dyDescent="0.35">
      <c r="A37" s="45">
        <v>10</v>
      </c>
      <c r="B37" s="99">
        <f>'Antrenor (1)'!B374</f>
        <v>0</v>
      </c>
      <c r="C37" s="47">
        <f>'Antrenor (1)'!I374</f>
        <v>0</v>
      </c>
      <c r="D37" s="48">
        <f>'Antrenor (1)'!E374</f>
        <v>0</v>
      </c>
      <c r="E37" s="125">
        <f>'Antrenor (1)'!A6</f>
        <v>0</v>
      </c>
      <c r="F37" s="113">
        <f>'Antrenor (1)'!K374</f>
        <v>0</v>
      </c>
      <c r="G37" s="107">
        <f t="shared" si="2"/>
        <v>2</v>
      </c>
      <c r="H37" s="122">
        <f>A2</f>
        <v>0</v>
      </c>
    </row>
    <row r="38" spans="1:8" ht="15" thickBot="1" x14ac:dyDescent="0.35">
      <c r="A38" s="45">
        <v>11</v>
      </c>
      <c r="B38" s="99">
        <f>'Antrenor (1)'!B414</f>
        <v>0</v>
      </c>
      <c r="C38" s="47">
        <f>'Antrenor (1)'!I414</f>
        <v>0</v>
      </c>
      <c r="D38" s="48">
        <f>'Antrenor (1)'!E414</f>
        <v>0</v>
      </c>
      <c r="E38" s="125">
        <f>'Antrenor (1)'!A6</f>
        <v>0</v>
      </c>
      <c r="F38" s="113">
        <f>'Antrenor (1)'!K414</f>
        <v>0</v>
      </c>
      <c r="G38" s="107">
        <f t="shared" si="2"/>
        <v>2</v>
      </c>
      <c r="H38" s="122">
        <f>A2</f>
        <v>0</v>
      </c>
    </row>
    <row r="39" spans="1:8" ht="15" thickBot="1" x14ac:dyDescent="0.35">
      <c r="A39" s="45">
        <v>12</v>
      </c>
      <c r="B39" s="99">
        <f>'Antrenor (1)'!B454</f>
        <v>0</v>
      </c>
      <c r="C39" s="47">
        <f>'Antrenor (1)'!I454</f>
        <v>0</v>
      </c>
      <c r="D39" s="48">
        <f>'Antrenor (1)'!E454</f>
        <v>0</v>
      </c>
      <c r="E39" s="125">
        <f>'Antrenor (1)'!A6</f>
        <v>0</v>
      </c>
      <c r="F39" s="113">
        <f>'Antrenor (1)'!K454</f>
        <v>0</v>
      </c>
      <c r="G39" s="107">
        <f t="shared" si="2"/>
        <v>2</v>
      </c>
      <c r="H39" s="122">
        <f>A2</f>
        <v>0</v>
      </c>
    </row>
    <row r="40" spans="1:8" ht="15" thickBot="1" x14ac:dyDescent="0.35">
      <c r="A40" s="45">
        <v>13</v>
      </c>
      <c r="B40" s="99">
        <f>'Antrenor (1)'!B494</f>
        <v>0</v>
      </c>
      <c r="C40" s="47">
        <f>'Antrenor (1)'!I494</f>
        <v>0</v>
      </c>
      <c r="D40" s="48">
        <f>'Antrenor (1)'!E494</f>
        <v>0</v>
      </c>
      <c r="E40" s="125">
        <f>'Antrenor (1)'!A6</f>
        <v>0</v>
      </c>
      <c r="F40" s="113">
        <f>'Antrenor (1)'!K494</f>
        <v>0</v>
      </c>
      <c r="G40" s="107">
        <f t="shared" si="2"/>
        <v>2</v>
      </c>
      <c r="H40" s="122">
        <f>A2</f>
        <v>0</v>
      </c>
    </row>
    <row r="41" spans="1:8" ht="15" thickBot="1" x14ac:dyDescent="0.35">
      <c r="A41" s="45">
        <v>14</v>
      </c>
      <c r="B41" s="99">
        <f>'Antrenor (1)'!B534</f>
        <v>0</v>
      </c>
      <c r="C41" s="47">
        <f>'Antrenor (1)'!I534</f>
        <v>0</v>
      </c>
      <c r="D41" s="48">
        <f>'Antrenor (1)'!E534</f>
        <v>0</v>
      </c>
      <c r="E41" s="125">
        <f>'Antrenor (1)'!A6</f>
        <v>0</v>
      </c>
      <c r="F41" s="113">
        <f>'Antrenor (1)'!K534</f>
        <v>0</v>
      </c>
      <c r="G41" s="107">
        <f t="shared" si="2"/>
        <v>2</v>
      </c>
      <c r="H41" s="122">
        <f>A2</f>
        <v>0</v>
      </c>
    </row>
    <row r="42" spans="1:8" ht="15" thickBot="1" x14ac:dyDescent="0.35">
      <c r="A42" s="45">
        <v>15</v>
      </c>
      <c r="B42" s="99">
        <f>'Antrenor (1)'!B574</f>
        <v>0</v>
      </c>
      <c r="C42" s="47">
        <f>'Antrenor (1)'!I574</f>
        <v>0</v>
      </c>
      <c r="D42" s="48">
        <f>'Antrenor (1)'!E574</f>
        <v>0</v>
      </c>
      <c r="E42" s="125">
        <f>'Antrenor (1)'!A6</f>
        <v>0</v>
      </c>
      <c r="F42" s="113">
        <f>'Antrenor (1)'!K574</f>
        <v>0</v>
      </c>
      <c r="G42" s="107">
        <f t="shared" si="2"/>
        <v>2</v>
      </c>
      <c r="H42" s="122">
        <f>A2</f>
        <v>0</v>
      </c>
    </row>
    <row r="43" spans="1:8" ht="15" thickBot="1" x14ac:dyDescent="0.35">
      <c r="A43" s="45">
        <v>16</v>
      </c>
      <c r="B43" s="99">
        <f>'Antrenor (1)'!B614</f>
        <v>0</v>
      </c>
      <c r="C43" s="47">
        <f>'Antrenor (1)'!I614</f>
        <v>0</v>
      </c>
      <c r="D43" s="48">
        <f>'Antrenor (1)'!E614</f>
        <v>0</v>
      </c>
      <c r="E43" s="125">
        <f>'Antrenor (1)'!A6</f>
        <v>0</v>
      </c>
      <c r="F43" s="113">
        <f>'Antrenor (1)'!K614</f>
        <v>0</v>
      </c>
      <c r="G43" s="107">
        <f t="shared" si="2"/>
        <v>2</v>
      </c>
      <c r="H43" s="122">
        <f>A2</f>
        <v>0</v>
      </c>
    </row>
    <row r="44" spans="1:8" ht="15" thickBot="1" x14ac:dyDescent="0.35">
      <c r="A44" s="45">
        <v>17</v>
      </c>
      <c r="B44" s="99">
        <f>'Antrenor (1)'!B654</f>
        <v>0</v>
      </c>
      <c r="C44" s="47">
        <f>'Antrenor (1)'!I654</f>
        <v>0</v>
      </c>
      <c r="D44" s="48">
        <f>'Antrenor (1)'!E654</f>
        <v>0</v>
      </c>
      <c r="E44" s="125">
        <f>'Antrenor (1)'!A6</f>
        <v>0</v>
      </c>
      <c r="F44" s="113">
        <f>'Antrenor (1)'!K654</f>
        <v>0</v>
      </c>
      <c r="G44" s="107">
        <f t="shared" si="2"/>
        <v>2</v>
      </c>
      <c r="H44" s="122">
        <f>A2</f>
        <v>0</v>
      </c>
    </row>
    <row r="45" spans="1:8" ht="15" thickBot="1" x14ac:dyDescent="0.35">
      <c r="A45" s="45">
        <v>18</v>
      </c>
      <c r="B45" s="99">
        <f>'Antrenor (1)'!B694</f>
        <v>0</v>
      </c>
      <c r="C45" s="47">
        <f>'Antrenor (1)'!I694</f>
        <v>0</v>
      </c>
      <c r="D45" s="48">
        <f>'Antrenor (1)'!E694</f>
        <v>0</v>
      </c>
      <c r="E45" s="125">
        <f>'Antrenor (1)'!A6</f>
        <v>0</v>
      </c>
      <c r="F45" s="113">
        <f>'Antrenor (1)'!K694</f>
        <v>0</v>
      </c>
      <c r="G45" s="107">
        <f t="shared" si="2"/>
        <v>2</v>
      </c>
      <c r="H45" s="122">
        <f>A2</f>
        <v>0</v>
      </c>
    </row>
    <row r="46" spans="1:8" ht="15" thickBot="1" x14ac:dyDescent="0.35">
      <c r="A46" s="45">
        <v>19</v>
      </c>
      <c r="B46" s="99">
        <f>'Antrenor (1)'!B734</f>
        <v>0</v>
      </c>
      <c r="C46" s="47">
        <f>'Antrenor (1)'!I734</f>
        <v>0</v>
      </c>
      <c r="D46" s="48">
        <f>'Antrenor (1)'!E734</f>
        <v>0</v>
      </c>
      <c r="E46" s="125">
        <f>'Antrenor (1)'!A6</f>
        <v>0</v>
      </c>
      <c r="F46" s="113">
        <f>'Antrenor (1)'!K734</f>
        <v>0</v>
      </c>
      <c r="G46" s="107">
        <f t="shared" si="2"/>
        <v>2</v>
      </c>
      <c r="H46" s="122">
        <f>A2</f>
        <v>0</v>
      </c>
    </row>
    <row r="47" spans="1:8" ht="15" thickBot="1" x14ac:dyDescent="0.35">
      <c r="A47" s="45">
        <v>20</v>
      </c>
      <c r="B47" s="99">
        <f>'Antrenor (1)'!B774</f>
        <v>0</v>
      </c>
      <c r="C47" s="47">
        <f>'Antrenor (1)'!I774</f>
        <v>0</v>
      </c>
      <c r="D47" s="48">
        <f>'Antrenor (1)'!E774</f>
        <v>0</v>
      </c>
      <c r="E47" s="125">
        <f>'Antrenor (1)'!A6</f>
        <v>0</v>
      </c>
      <c r="F47" s="113">
        <f>'Antrenor (1)'!K774</f>
        <v>0</v>
      </c>
      <c r="G47" s="107">
        <f t="shared" si="2"/>
        <v>2</v>
      </c>
      <c r="H47" s="122">
        <f>A2</f>
        <v>0</v>
      </c>
    </row>
    <row r="48" spans="1:8" ht="15" thickBot="1" x14ac:dyDescent="0.35">
      <c r="A48" s="45">
        <v>1</v>
      </c>
      <c r="B48" s="99">
        <f>' Antrenor (2)'!B14</f>
        <v>0</v>
      </c>
      <c r="C48" s="47">
        <f>' Antrenor (2)'!I14</f>
        <v>0</v>
      </c>
      <c r="D48" s="48">
        <f>' Antrenor (2)'!E14</f>
        <v>0</v>
      </c>
      <c r="E48" s="124">
        <f>' Antrenor (2)'!A6</f>
        <v>0</v>
      </c>
      <c r="F48" s="113">
        <f>' Antrenor (2)'!K14</f>
        <v>0</v>
      </c>
      <c r="G48" s="107">
        <f t="shared" si="2"/>
        <v>2</v>
      </c>
      <c r="H48" s="122">
        <f>A2</f>
        <v>0</v>
      </c>
    </row>
    <row r="49" spans="1:8" ht="15" thickBot="1" x14ac:dyDescent="0.35">
      <c r="A49" s="45">
        <v>2</v>
      </c>
      <c r="B49" s="99">
        <f>' Antrenor (2)'!B54</f>
        <v>0</v>
      </c>
      <c r="C49" s="47">
        <f>' Antrenor (2)'!I54</f>
        <v>0</v>
      </c>
      <c r="D49" s="48">
        <f>' Antrenor (2)'!E54</f>
        <v>0</v>
      </c>
      <c r="E49" s="125">
        <f>' Antrenor (2)'!A6</f>
        <v>0</v>
      </c>
      <c r="F49" s="113">
        <f>' Antrenor (2)'!K54</f>
        <v>0</v>
      </c>
      <c r="G49" s="107">
        <f t="shared" si="2"/>
        <v>2</v>
      </c>
      <c r="H49" s="122">
        <f>A2</f>
        <v>0</v>
      </c>
    </row>
    <row r="50" spans="1:8" ht="15" thickBot="1" x14ac:dyDescent="0.35">
      <c r="A50" s="45">
        <v>3</v>
      </c>
      <c r="B50" s="99">
        <f>' Antrenor (2)'!B94</f>
        <v>0</v>
      </c>
      <c r="C50" s="47">
        <f>' Antrenor (2)'!I94</f>
        <v>0</v>
      </c>
      <c r="D50" s="48">
        <f>' Antrenor (2)'!E94</f>
        <v>0</v>
      </c>
      <c r="E50" s="125">
        <f>' Antrenor (2)'!A6</f>
        <v>0</v>
      </c>
      <c r="F50" s="113">
        <f>' Antrenor (2)'!K94</f>
        <v>0</v>
      </c>
      <c r="G50" s="107">
        <f t="shared" si="2"/>
        <v>2</v>
      </c>
      <c r="H50" s="122">
        <f>A2</f>
        <v>0</v>
      </c>
    </row>
    <row r="51" spans="1:8" ht="15" thickBot="1" x14ac:dyDescent="0.35">
      <c r="A51" s="45">
        <v>4</v>
      </c>
      <c r="B51" s="99">
        <f>' Antrenor (2)'!B134</f>
        <v>0</v>
      </c>
      <c r="C51" s="47">
        <f>' Antrenor (2)'!I134</f>
        <v>0</v>
      </c>
      <c r="D51" s="48">
        <f>' Antrenor (2)'!E134</f>
        <v>0</v>
      </c>
      <c r="E51" s="125">
        <f>' Antrenor (2)'!A6</f>
        <v>0</v>
      </c>
      <c r="F51" s="113">
        <f>' Antrenor (2)'!K134</f>
        <v>0</v>
      </c>
      <c r="G51" s="107">
        <f t="shared" si="2"/>
        <v>2</v>
      </c>
      <c r="H51" s="122">
        <f>A2</f>
        <v>0</v>
      </c>
    </row>
    <row r="52" spans="1:8" ht="15" thickBot="1" x14ac:dyDescent="0.35">
      <c r="A52" s="45">
        <v>5</v>
      </c>
      <c r="B52" s="99">
        <f>' Antrenor (2)'!B174</f>
        <v>0</v>
      </c>
      <c r="C52" s="47">
        <f>' Antrenor (2)'!I174</f>
        <v>0</v>
      </c>
      <c r="D52" s="48">
        <f>' Antrenor (2)'!E174</f>
        <v>0</v>
      </c>
      <c r="E52" s="125">
        <f>' Antrenor (2)'!A6</f>
        <v>0</v>
      </c>
      <c r="F52" s="113">
        <f>' Antrenor (2)'!K174</f>
        <v>0</v>
      </c>
      <c r="G52" s="107">
        <f t="shared" si="2"/>
        <v>2</v>
      </c>
      <c r="H52" s="122">
        <f>A2</f>
        <v>0</v>
      </c>
    </row>
    <row r="53" spans="1:8" ht="15" thickBot="1" x14ac:dyDescent="0.35">
      <c r="A53" s="45">
        <v>6</v>
      </c>
      <c r="B53" s="99">
        <f>' Antrenor (2)'!B214</f>
        <v>0</v>
      </c>
      <c r="C53" s="47">
        <f>' Antrenor (2)'!I214</f>
        <v>0</v>
      </c>
      <c r="D53" s="48">
        <f>' Antrenor (2)'!E214</f>
        <v>0</v>
      </c>
      <c r="E53" s="125">
        <f>' Antrenor (2)'!A6</f>
        <v>0</v>
      </c>
      <c r="F53" s="113">
        <f>' Antrenor (2)'!K214</f>
        <v>0</v>
      </c>
      <c r="G53" s="107">
        <f t="shared" si="2"/>
        <v>2</v>
      </c>
      <c r="H53" s="122">
        <f>A2</f>
        <v>0</v>
      </c>
    </row>
    <row r="54" spans="1:8" ht="15" thickBot="1" x14ac:dyDescent="0.35">
      <c r="A54" s="45">
        <v>7</v>
      </c>
      <c r="B54" s="99">
        <f>' Antrenor (2)'!B254</f>
        <v>0</v>
      </c>
      <c r="C54" s="47">
        <f>' Antrenor (2)'!I254</f>
        <v>0</v>
      </c>
      <c r="D54" s="48">
        <f>' Antrenor (2)'!E254</f>
        <v>0</v>
      </c>
      <c r="E54" s="125">
        <f>' Antrenor (2)'!A6</f>
        <v>0</v>
      </c>
      <c r="F54" s="113">
        <f>' Antrenor (2)'!K254</f>
        <v>0</v>
      </c>
      <c r="G54" s="107">
        <f t="shared" si="2"/>
        <v>2</v>
      </c>
      <c r="H54" s="122">
        <f>A2</f>
        <v>0</v>
      </c>
    </row>
    <row r="55" spans="1:8" ht="15" thickBot="1" x14ac:dyDescent="0.35">
      <c r="A55" s="45">
        <v>8</v>
      </c>
      <c r="B55" s="99">
        <f>' Antrenor (2)'!B294</f>
        <v>0</v>
      </c>
      <c r="C55" s="47">
        <f>' Antrenor (2)'!I294</f>
        <v>0</v>
      </c>
      <c r="D55" s="48">
        <f>' Antrenor (2)'!E294</f>
        <v>0</v>
      </c>
      <c r="E55" s="125">
        <f>' Antrenor (2)'!A6</f>
        <v>0</v>
      </c>
      <c r="F55" s="113">
        <f>' Antrenor (2)'!K294</f>
        <v>0</v>
      </c>
      <c r="G55" s="107">
        <f t="shared" si="2"/>
        <v>2</v>
      </c>
      <c r="H55" s="122">
        <f>A2</f>
        <v>0</v>
      </c>
    </row>
    <row r="56" spans="1:8" ht="15" thickBot="1" x14ac:dyDescent="0.35">
      <c r="A56" s="45">
        <v>9</v>
      </c>
      <c r="B56" s="99">
        <f>' Antrenor (2)'!B334</f>
        <v>0</v>
      </c>
      <c r="C56" s="47">
        <f>' Antrenor (2)'!I334</f>
        <v>0</v>
      </c>
      <c r="D56" s="48">
        <f>' Antrenor (2)'!E334</f>
        <v>0</v>
      </c>
      <c r="E56" s="125">
        <f>' Antrenor (2)'!A6</f>
        <v>0</v>
      </c>
      <c r="F56" s="113">
        <f>' Antrenor (2)'!K334</f>
        <v>0</v>
      </c>
      <c r="G56" s="107">
        <f t="shared" si="2"/>
        <v>2</v>
      </c>
      <c r="H56" s="122">
        <f>A2</f>
        <v>0</v>
      </c>
    </row>
    <row r="57" spans="1:8" ht="15" thickBot="1" x14ac:dyDescent="0.35">
      <c r="A57" s="45">
        <v>10</v>
      </c>
      <c r="B57" s="99">
        <f>' Antrenor (2)'!B374</f>
        <v>0</v>
      </c>
      <c r="C57" s="47">
        <f>' Antrenor (2)'!I374</f>
        <v>0</v>
      </c>
      <c r="D57" s="48">
        <f>' Antrenor (2)'!E374</f>
        <v>0</v>
      </c>
      <c r="E57" s="125">
        <f>' Antrenor (2)'!A6</f>
        <v>0</v>
      </c>
      <c r="F57" s="113">
        <f>' Antrenor (2)'!K374</f>
        <v>0</v>
      </c>
      <c r="G57" s="107">
        <f t="shared" si="2"/>
        <v>2</v>
      </c>
      <c r="H57" s="122">
        <f>A2</f>
        <v>0</v>
      </c>
    </row>
    <row r="58" spans="1:8" ht="15" thickBot="1" x14ac:dyDescent="0.35">
      <c r="A58" s="45">
        <v>11</v>
      </c>
      <c r="B58" s="99">
        <f>' Antrenor (2)'!B414</f>
        <v>0</v>
      </c>
      <c r="C58" s="47">
        <f>' Antrenor (2)'!I414</f>
        <v>0</v>
      </c>
      <c r="D58" s="48">
        <f>' Antrenor (2)'!E414</f>
        <v>0</v>
      </c>
      <c r="E58" s="125">
        <f>' Antrenor (2)'!A6</f>
        <v>0</v>
      </c>
      <c r="F58" s="113">
        <f>' Antrenor (2)'!K414</f>
        <v>0</v>
      </c>
      <c r="G58" s="107">
        <f t="shared" si="2"/>
        <v>2</v>
      </c>
      <c r="H58" s="122">
        <f>A2</f>
        <v>0</v>
      </c>
    </row>
    <row r="59" spans="1:8" ht="15" thickBot="1" x14ac:dyDescent="0.35">
      <c r="A59" s="45">
        <v>12</v>
      </c>
      <c r="B59" s="99">
        <f>' Antrenor (2)'!B454</f>
        <v>0</v>
      </c>
      <c r="C59" s="47">
        <f>' Antrenor (2)'!I454</f>
        <v>0</v>
      </c>
      <c r="D59" s="48">
        <f>' Antrenor (2)'!E454</f>
        <v>0</v>
      </c>
      <c r="E59" s="125">
        <f>' Antrenor (2)'!A6</f>
        <v>0</v>
      </c>
      <c r="F59" s="113">
        <f>' Antrenor (2)'!K454</f>
        <v>0</v>
      </c>
      <c r="G59" s="107">
        <f t="shared" si="2"/>
        <v>2</v>
      </c>
      <c r="H59" s="122">
        <f>A2</f>
        <v>0</v>
      </c>
    </row>
    <row r="60" spans="1:8" ht="15" thickBot="1" x14ac:dyDescent="0.35">
      <c r="A60" s="45">
        <v>13</v>
      </c>
      <c r="B60" s="99">
        <f>' Antrenor (2)'!B494</f>
        <v>0</v>
      </c>
      <c r="C60" s="47">
        <f>' Antrenor (2)'!I494</f>
        <v>0</v>
      </c>
      <c r="D60" s="48">
        <f>' Antrenor (2)'!E494</f>
        <v>0</v>
      </c>
      <c r="E60" s="125">
        <f>' Antrenor (2)'!A6</f>
        <v>0</v>
      </c>
      <c r="F60" s="113">
        <f>' Antrenor (2)'!K494</f>
        <v>0</v>
      </c>
      <c r="G60" s="107">
        <f t="shared" si="2"/>
        <v>2</v>
      </c>
      <c r="H60" s="122">
        <f>A2</f>
        <v>0</v>
      </c>
    </row>
    <row r="61" spans="1:8" ht="15" thickBot="1" x14ac:dyDescent="0.35">
      <c r="A61" s="45">
        <v>14</v>
      </c>
      <c r="B61" s="99">
        <f>' Antrenor (2)'!B534</f>
        <v>0</v>
      </c>
      <c r="C61" s="47">
        <f>' Antrenor (2)'!I534</f>
        <v>0</v>
      </c>
      <c r="D61" s="48">
        <f>' Antrenor (2)'!E534</f>
        <v>0</v>
      </c>
      <c r="E61" s="125">
        <f>' Antrenor (2)'!A6</f>
        <v>0</v>
      </c>
      <c r="F61" s="113">
        <f>' Antrenor (2)'!K534</f>
        <v>0</v>
      </c>
      <c r="G61" s="107">
        <f t="shared" si="2"/>
        <v>2</v>
      </c>
      <c r="H61" s="122">
        <f>A2</f>
        <v>0</v>
      </c>
    </row>
    <row r="62" spans="1:8" ht="15" thickBot="1" x14ac:dyDescent="0.35">
      <c r="A62" s="45">
        <v>15</v>
      </c>
      <c r="B62" s="99">
        <f>' Antrenor (2)'!B574</f>
        <v>0</v>
      </c>
      <c r="C62" s="47">
        <f>' Antrenor (2)'!I574</f>
        <v>0</v>
      </c>
      <c r="D62" s="48">
        <f>' Antrenor (2)'!E574</f>
        <v>0</v>
      </c>
      <c r="E62" s="125">
        <f>' Antrenor (2)'!A6</f>
        <v>0</v>
      </c>
      <c r="F62" s="113">
        <f>' Antrenor (2)'!K574</f>
        <v>0</v>
      </c>
      <c r="G62" s="107">
        <f t="shared" si="2"/>
        <v>2</v>
      </c>
      <c r="H62" s="122">
        <f>A2</f>
        <v>0</v>
      </c>
    </row>
    <row r="63" spans="1:8" ht="15" thickBot="1" x14ac:dyDescent="0.35">
      <c r="A63" s="45">
        <v>16</v>
      </c>
      <c r="B63" s="99">
        <f>' Antrenor (2)'!B614</f>
        <v>0</v>
      </c>
      <c r="C63" s="47">
        <f>' Antrenor (2)'!I614</f>
        <v>0</v>
      </c>
      <c r="D63" s="48">
        <f>' Antrenor (2)'!E614</f>
        <v>0</v>
      </c>
      <c r="E63" s="125">
        <f>' Antrenor (2)'!A6</f>
        <v>0</v>
      </c>
      <c r="F63" s="113">
        <f>' Antrenor (2)'!K614</f>
        <v>0</v>
      </c>
      <c r="G63" s="107">
        <f t="shared" si="2"/>
        <v>2</v>
      </c>
      <c r="H63" s="122">
        <f>A2</f>
        <v>0</v>
      </c>
    </row>
    <row r="64" spans="1:8" ht="15" thickBot="1" x14ac:dyDescent="0.35">
      <c r="A64" s="45">
        <v>17</v>
      </c>
      <c r="B64" s="99">
        <f>' Antrenor (2)'!B654</f>
        <v>0</v>
      </c>
      <c r="C64" s="47">
        <f>' Antrenor (2)'!I654</f>
        <v>0</v>
      </c>
      <c r="D64" s="48">
        <f>' Antrenor (2)'!E654</f>
        <v>0</v>
      </c>
      <c r="E64" s="125">
        <f>' Antrenor (2)'!A6</f>
        <v>0</v>
      </c>
      <c r="F64" s="113">
        <f>' Antrenor (2)'!K654</f>
        <v>0</v>
      </c>
      <c r="G64" s="107">
        <f t="shared" si="2"/>
        <v>2</v>
      </c>
      <c r="H64" s="122">
        <f>A2</f>
        <v>0</v>
      </c>
    </row>
    <row r="65" spans="1:8" ht="15" thickBot="1" x14ac:dyDescent="0.35">
      <c r="A65" s="45">
        <v>18</v>
      </c>
      <c r="B65" s="99">
        <f>' Antrenor (2)'!B694</f>
        <v>0</v>
      </c>
      <c r="C65" s="47">
        <f>' Antrenor (2)'!I694</f>
        <v>0</v>
      </c>
      <c r="D65" s="48">
        <f>' Antrenor (2)'!E694</f>
        <v>0</v>
      </c>
      <c r="E65" s="125">
        <f>' Antrenor (2)'!A6</f>
        <v>0</v>
      </c>
      <c r="F65" s="113">
        <f>' Antrenor (2)'!K694</f>
        <v>0</v>
      </c>
      <c r="G65" s="107">
        <f t="shared" si="2"/>
        <v>2</v>
      </c>
      <c r="H65" s="122">
        <f>A2</f>
        <v>0</v>
      </c>
    </row>
    <row r="66" spans="1:8" ht="15" thickBot="1" x14ac:dyDescent="0.35">
      <c r="A66" s="45">
        <v>19</v>
      </c>
      <c r="B66" s="99">
        <f>' Antrenor (2)'!B734</f>
        <v>0</v>
      </c>
      <c r="C66" s="47">
        <f>' Antrenor (2)'!I734</f>
        <v>0</v>
      </c>
      <c r="D66" s="48">
        <f>' Antrenor (2)'!E734</f>
        <v>0</v>
      </c>
      <c r="E66" s="125">
        <f>' Antrenor (2)'!A6</f>
        <v>0</v>
      </c>
      <c r="F66" s="113">
        <f>' Antrenor (2)'!K734</f>
        <v>0</v>
      </c>
      <c r="G66" s="107">
        <f t="shared" si="2"/>
        <v>2</v>
      </c>
      <c r="H66" s="122">
        <f>A2</f>
        <v>0</v>
      </c>
    </row>
    <row r="67" spans="1:8" ht="15" thickBot="1" x14ac:dyDescent="0.35">
      <c r="A67" s="45">
        <v>20</v>
      </c>
      <c r="B67" s="99">
        <f>' Antrenor (2)'!B774</f>
        <v>0</v>
      </c>
      <c r="C67" s="47">
        <f>' Antrenor (2)'!I774</f>
        <v>0</v>
      </c>
      <c r="D67" s="48">
        <f>' Antrenor (2)'!E774</f>
        <v>0</v>
      </c>
      <c r="E67" s="125">
        <f>' Antrenor (2)'!A6</f>
        <v>0</v>
      </c>
      <c r="F67" s="113">
        <f>' Antrenor (2)'!K774</f>
        <v>0</v>
      </c>
      <c r="G67" s="107">
        <f t="shared" si="2"/>
        <v>2</v>
      </c>
      <c r="H67" s="122">
        <f>A2</f>
        <v>0</v>
      </c>
    </row>
    <row r="68" spans="1:8" ht="15" thickBot="1" x14ac:dyDescent="0.35">
      <c r="A68" s="45">
        <v>1</v>
      </c>
      <c r="B68" s="99">
        <f>' Antrenor (3)'!B14</f>
        <v>0</v>
      </c>
      <c r="C68" s="47">
        <f>' Antrenor (3)'!I14</f>
        <v>0</v>
      </c>
      <c r="D68" s="48">
        <f>' Antrenor (3)'!E14</f>
        <v>0</v>
      </c>
      <c r="E68" s="124">
        <f>' Antrenor (3)'!A6</f>
        <v>0</v>
      </c>
      <c r="F68" s="113">
        <f>' Antrenor (3)'!K14</f>
        <v>0</v>
      </c>
      <c r="G68" s="107">
        <f t="shared" si="2"/>
        <v>2</v>
      </c>
      <c r="H68" s="122">
        <f>A2</f>
        <v>0</v>
      </c>
    </row>
    <row r="69" spans="1:8" ht="15" thickBot="1" x14ac:dyDescent="0.35">
      <c r="A69" s="45">
        <v>2</v>
      </c>
      <c r="B69" s="99">
        <f>' Antrenor (3)'!B54</f>
        <v>0</v>
      </c>
      <c r="C69" s="47">
        <f>' Antrenor (3)'!I54</f>
        <v>0</v>
      </c>
      <c r="D69" s="48">
        <f>' Antrenor (3)'!E54</f>
        <v>0</v>
      </c>
      <c r="E69" s="125">
        <f>' Antrenor (3)'!A6</f>
        <v>0</v>
      </c>
      <c r="F69" s="113">
        <f>' Antrenor (3)'!K54</f>
        <v>0</v>
      </c>
      <c r="G69" s="107">
        <f t="shared" si="2"/>
        <v>2</v>
      </c>
      <c r="H69" s="122">
        <f>A2</f>
        <v>0</v>
      </c>
    </row>
    <row r="70" spans="1:8" ht="15" thickBot="1" x14ac:dyDescent="0.35">
      <c r="A70" s="45">
        <v>3</v>
      </c>
      <c r="B70" s="99">
        <f>' Antrenor (3)'!B94</f>
        <v>0</v>
      </c>
      <c r="C70" s="47">
        <f>' Antrenor (3)'!I94</f>
        <v>0</v>
      </c>
      <c r="D70" s="48">
        <f>' Antrenor (3)'!E94</f>
        <v>0</v>
      </c>
      <c r="E70" s="125">
        <f>' Antrenor (3)'!A6</f>
        <v>0</v>
      </c>
      <c r="F70" s="113">
        <f>' Antrenor (3)'!K94</f>
        <v>0</v>
      </c>
      <c r="G70" s="107">
        <f t="shared" si="2"/>
        <v>2</v>
      </c>
      <c r="H70" s="122">
        <f>A2</f>
        <v>0</v>
      </c>
    </row>
    <row r="71" spans="1:8" ht="15" thickBot="1" x14ac:dyDescent="0.35">
      <c r="A71" s="45">
        <v>4</v>
      </c>
      <c r="B71" s="99">
        <f>' Antrenor (3)'!B134</f>
        <v>0</v>
      </c>
      <c r="C71" s="47">
        <f>' Antrenor (3)'!I134</f>
        <v>0</v>
      </c>
      <c r="D71" s="48">
        <f>' Antrenor (3)'!E134</f>
        <v>0</v>
      </c>
      <c r="E71" s="125">
        <f>' Antrenor (3)'!A6</f>
        <v>0</v>
      </c>
      <c r="F71" s="113">
        <f>' Antrenor (3)'!K134</f>
        <v>0</v>
      </c>
      <c r="G71" s="107">
        <f t="shared" si="2"/>
        <v>2</v>
      </c>
      <c r="H71" s="122">
        <f>A2</f>
        <v>0</v>
      </c>
    </row>
    <row r="72" spans="1:8" ht="15" thickBot="1" x14ac:dyDescent="0.35">
      <c r="A72" s="45">
        <v>5</v>
      </c>
      <c r="B72" s="99">
        <f>' Antrenor (3)'!B174</f>
        <v>0</v>
      </c>
      <c r="C72" s="47">
        <f>' Antrenor (3)'!I174</f>
        <v>0</v>
      </c>
      <c r="D72" s="48">
        <f>' Antrenor (3)'!E174</f>
        <v>0</v>
      </c>
      <c r="E72" s="125">
        <f>' Antrenor (3)'!A6</f>
        <v>0</v>
      </c>
      <c r="F72" s="113">
        <f>' Antrenor (3)'!K174</f>
        <v>0</v>
      </c>
      <c r="G72" s="107">
        <f t="shared" si="2"/>
        <v>2</v>
      </c>
      <c r="H72" s="122">
        <f>A2</f>
        <v>0</v>
      </c>
    </row>
    <row r="73" spans="1:8" ht="15" thickBot="1" x14ac:dyDescent="0.35">
      <c r="A73" s="45">
        <v>6</v>
      </c>
      <c r="B73" s="99">
        <f>' Antrenor (3)'!B214</f>
        <v>0</v>
      </c>
      <c r="C73" s="47">
        <f>' Antrenor (3)'!I214</f>
        <v>0</v>
      </c>
      <c r="D73" s="48">
        <f>' Antrenor (3)'!E214</f>
        <v>0</v>
      </c>
      <c r="E73" s="125">
        <f>' Antrenor (3)'!A6</f>
        <v>0</v>
      </c>
      <c r="F73" s="113">
        <f>' Antrenor (3)'!K214</f>
        <v>0</v>
      </c>
      <c r="G73" s="107">
        <f t="shared" si="2"/>
        <v>2</v>
      </c>
      <c r="H73" s="122">
        <f>A2</f>
        <v>0</v>
      </c>
    </row>
    <row r="74" spans="1:8" ht="15" thickBot="1" x14ac:dyDescent="0.35">
      <c r="A74" s="45">
        <v>7</v>
      </c>
      <c r="B74" s="99">
        <f>' Antrenor (3)'!B254</f>
        <v>0</v>
      </c>
      <c r="C74" s="47">
        <f>' Antrenor (3)'!I254</f>
        <v>0</v>
      </c>
      <c r="D74" s="48">
        <f>' Antrenor (3)'!E254</f>
        <v>0</v>
      </c>
      <c r="E74" s="125">
        <f>' Antrenor (3)'!A6</f>
        <v>0</v>
      </c>
      <c r="F74" s="113">
        <f>' Antrenor (3)'!K254</f>
        <v>0</v>
      </c>
      <c r="G74" s="107">
        <f t="shared" si="2"/>
        <v>2</v>
      </c>
      <c r="H74" s="122">
        <f>A2</f>
        <v>0</v>
      </c>
    </row>
    <row r="75" spans="1:8" ht="15" thickBot="1" x14ac:dyDescent="0.35">
      <c r="A75" s="45">
        <v>8</v>
      </c>
      <c r="B75" s="99">
        <f>' Antrenor (3)'!B294</f>
        <v>0</v>
      </c>
      <c r="C75" s="47">
        <f>' Antrenor (3)'!I294</f>
        <v>0</v>
      </c>
      <c r="D75" s="48">
        <f>' Antrenor (3)'!E294</f>
        <v>0</v>
      </c>
      <c r="E75" s="125">
        <f>' Antrenor (3)'!A6</f>
        <v>0</v>
      </c>
      <c r="F75" s="113">
        <f>' Antrenor (3)'!K294</f>
        <v>0</v>
      </c>
      <c r="G75" s="107">
        <f t="shared" si="2"/>
        <v>2</v>
      </c>
      <c r="H75" s="122">
        <f>A2</f>
        <v>0</v>
      </c>
    </row>
    <row r="76" spans="1:8" ht="15" thickBot="1" x14ac:dyDescent="0.35">
      <c r="A76" s="45">
        <v>9</v>
      </c>
      <c r="B76" s="99">
        <f>' Antrenor (3)'!B334</f>
        <v>0</v>
      </c>
      <c r="C76" s="47">
        <f>' Antrenor (3)'!I334</f>
        <v>0</v>
      </c>
      <c r="D76" s="48">
        <f>' Antrenor (3)'!E334</f>
        <v>0</v>
      </c>
      <c r="E76" s="125">
        <f>' Antrenor (3)'!A6</f>
        <v>0</v>
      </c>
      <c r="F76" s="113">
        <f>' Antrenor (3)'!K334</f>
        <v>0</v>
      </c>
      <c r="G76" s="107">
        <f t="shared" si="2"/>
        <v>2</v>
      </c>
      <c r="H76" s="122">
        <f>A2</f>
        <v>0</v>
      </c>
    </row>
    <row r="77" spans="1:8" ht="15" thickBot="1" x14ac:dyDescent="0.35">
      <c r="A77" s="45">
        <v>10</v>
      </c>
      <c r="B77" s="99">
        <f>' Antrenor (3)'!B374</f>
        <v>0</v>
      </c>
      <c r="C77" s="47">
        <f>' Antrenor (3)'!I374</f>
        <v>0</v>
      </c>
      <c r="D77" s="48">
        <f>' Antrenor (3)'!E374</f>
        <v>0</v>
      </c>
      <c r="E77" s="125">
        <f>' Antrenor (3)'!A6</f>
        <v>0</v>
      </c>
      <c r="F77" s="113">
        <f>' Antrenor (3)'!K374</f>
        <v>0</v>
      </c>
      <c r="G77" s="107">
        <f t="shared" si="2"/>
        <v>2</v>
      </c>
      <c r="H77" s="122">
        <f>A2</f>
        <v>0</v>
      </c>
    </row>
    <row r="78" spans="1:8" ht="15" thickBot="1" x14ac:dyDescent="0.35">
      <c r="A78" s="45">
        <v>11</v>
      </c>
      <c r="B78" s="47">
        <f>' Antrenor (3)'!B414</f>
        <v>0</v>
      </c>
      <c r="C78" s="47">
        <f>' Antrenor (3)'!I414</f>
        <v>0</v>
      </c>
      <c r="D78" s="48">
        <f>' Antrenor (3)'!E414</f>
        <v>0</v>
      </c>
      <c r="E78" s="125">
        <f>' Antrenor (3)'!A6</f>
        <v>0</v>
      </c>
      <c r="F78" s="113">
        <f>' Antrenor (3)'!K414</f>
        <v>0</v>
      </c>
      <c r="G78" s="107">
        <f t="shared" si="2"/>
        <v>2</v>
      </c>
      <c r="H78" s="122">
        <f>A2</f>
        <v>0</v>
      </c>
    </row>
    <row r="79" spans="1:8" ht="15" thickBot="1" x14ac:dyDescent="0.35">
      <c r="A79" s="45">
        <v>12</v>
      </c>
      <c r="B79" s="47">
        <f>' Antrenor (3)'!B454</f>
        <v>0</v>
      </c>
      <c r="C79" s="47">
        <f>' Antrenor (3)'!I454</f>
        <v>0</v>
      </c>
      <c r="D79" s="48">
        <f>' Antrenor (3)'!E454</f>
        <v>0</v>
      </c>
      <c r="E79" s="125">
        <f>' Antrenor (3)'!A6</f>
        <v>0</v>
      </c>
      <c r="F79" s="113">
        <f>' Antrenor (3)'!K454</f>
        <v>0</v>
      </c>
      <c r="G79" s="107">
        <f t="shared" si="2"/>
        <v>2</v>
      </c>
      <c r="H79" s="122">
        <f>A2</f>
        <v>0</v>
      </c>
    </row>
    <row r="80" spans="1:8" ht="15" thickBot="1" x14ac:dyDescent="0.35">
      <c r="A80" s="45">
        <v>13</v>
      </c>
      <c r="B80" s="47">
        <f>' Antrenor (3)'!B494</f>
        <v>0</v>
      </c>
      <c r="C80" s="47">
        <f>' Antrenor (3)'!I494</f>
        <v>0</v>
      </c>
      <c r="D80" s="48">
        <f>' Antrenor (3)'!E494</f>
        <v>0</v>
      </c>
      <c r="E80" s="125">
        <f>' Antrenor (3)'!A6</f>
        <v>0</v>
      </c>
      <c r="F80" s="113">
        <f>' Antrenor (3)'!K494</f>
        <v>0</v>
      </c>
      <c r="G80" s="107">
        <f t="shared" si="2"/>
        <v>2</v>
      </c>
      <c r="H80" s="122">
        <f>A2</f>
        <v>0</v>
      </c>
    </row>
    <row r="81" spans="1:8" ht="15" thickBot="1" x14ac:dyDescent="0.35">
      <c r="A81" s="45">
        <v>14</v>
      </c>
      <c r="B81" s="47">
        <f>' Antrenor (3)'!B534</f>
        <v>0</v>
      </c>
      <c r="C81" s="47">
        <f>' Antrenor (3)'!I534</f>
        <v>0</v>
      </c>
      <c r="D81" s="48">
        <f>' Antrenor (3)'!E534</f>
        <v>0</v>
      </c>
      <c r="E81" s="125">
        <f>' Antrenor (3)'!A6</f>
        <v>0</v>
      </c>
      <c r="F81" s="113">
        <f>' Antrenor (3)'!K534</f>
        <v>0</v>
      </c>
      <c r="G81" s="107">
        <f t="shared" si="2"/>
        <v>2</v>
      </c>
      <c r="H81" s="122">
        <f>A2</f>
        <v>0</v>
      </c>
    </row>
    <row r="82" spans="1:8" ht="15" thickBot="1" x14ac:dyDescent="0.35">
      <c r="A82" s="45">
        <v>15</v>
      </c>
      <c r="B82" s="47">
        <f>' Antrenor (3)'!B574</f>
        <v>0</v>
      </c>
      <c r="C82" s="47">
        <f>' Antrenor (3)'!I574</f>
        <v>0</v>
      </c>
      <c r="D82" s="48">
        <f>' Antrenor (3)'!E574</f>
        <v>0</v>
      </c>
      <c r="E82" s="125">
        <f>' Antrenor (3)'!A6</f>
        <v>0</v>
      </c>
      <c r="F82" s="113">
        <f>' Antrenor (3)'!K574</f>
        <v>0</v>
      </c>
      <c r="G82" s="107">
        <f t="shared" si="2"/>
        <v>2</v>
      </c>
      <c r="H82" s="122">
        <f>A2</f>
        <v>0</v>
      </c>
    </row>
    <row r="83" spans="1:8" ht="15" thickBot="1" x14ac:dyDescent="0.35">
      <c r="A83" s="45">
        <v>16</v>
      </c>
      <c r="B83" s="47">
        <f>' Antrenor (3)'!B614</f>
        <v>0</v>
      </c>
      <c r="C83" s="47">
        <f>' Antrenor (3)'!I614</f>
        <v>0</v>
      </c>
      <c r="D83" s="48">
        <f>' Antrenor (3)'!E614</f>
        <v>0</v>
      </c>
      <c r="E83" s="125">
        <f>' Antrenor (3)'!A6</f>
        <v>0</v>
      </c>
      <c r="F83" s="113">
        <f>' Antrenor (3)'!K614</f>
        <v>0</v>
      </c>
      <c r="G83" s="107">
        <f t="shared" si="2"/>
        <v>2</v>
      </c>
      <c r="H83" s="122">
        <f>A2</f>
        <v>0</v>
      </c>
    </row>
    <row r="84" spans="1:8" ht="15" thickBot="1" x14ac:dyDescent="0.35">
      <c r="A84" s="45">
        <v>17</v>
      </c>
      <c r="B84" s="47">
        <f>' Antrenor (3)'!B654</f>
        <v>0</v>
      </c>
      <c r="C84" s="47">
        <f>' Antrenor (3)'!I654</f>
        <v>0</v>
      </c>
      <c r="D84" s="48">
        <f>' Antrenor (3)'!E654</f>
        <v>0</v>
      </c>
      <c r="E84" s="125">
        <f>' Antrenor (3)'!A6</f>
        <v>0</v>
      </c>
      <c r="F84" s="113">
        <f>' Antrenor (3)'!K654</f>
        <v>0</v>
      </c>
      <c r="G84" s="107">
        <f t="shared" si="2"/>
        <v>2</v>
      </c>
      <c r="H84" s="122">
        <f>A2</f>
        <v>0</v>
      </c>
    </row>
    <row r="85" spans="1:8" ht="15" thickBot="1" x14ac:dyDescent="0.35">
      <c r="A85" s="45">
        <v>18</v>
      </c>
      <c r="B85" s="47">
        <f>' Antrenor (3)'!B694</f>
        <v>0</v>
      </c>
      <c r="C85" s="47">
        <f>' Antrenor (3)'!I694</f>
        <v>0</v>
      </c>
      <c r="D85" s="48">
        <f>' Antrenor (3)'!E694</f>
        <v>0</v>
      </c>
      <c r="E85" s="125">
        <f>' Antrenor (3)'!A6</f>
        <v>0</v>
      </c>
      <c r="F85" s="113">
        <f>' Antrenor (3)'!K694</f>
        <v>0</v>
      </c>
      <c r="G85" s="107">
        <f t="shared" si="2"/>
        <v>2</v>
      </c>
      <c r="H85" s="122">
        <f>A2</f>
        <v>0</v>
      </c>
    </row>
    <row r="86" spans="1:8" ht="15" thickBot="1" x14ac:dyDescent="0.35">
      <c r="A86" s="45">
        <v>19</v>
      </c>
      <c r="B86" s="47">
        <f>' Antrenor (3)'!B734</f>
        <v>0</v>
      </c>
      <c r="C86" s="47">
        <f>' Antrenor (3)'!I734</f>
        <v>0</v>
      </c>
      <c r="D86" s="48">
        <f>' Antrenor (3)'!E734</f>
        <v>0</v>
      </c>
      <c r="E86" s="125">
        <f>' Antrenor (3)'!A6</f>
        <v>0</v>
      </c>
      <c r="F86" s="113">
        <f>' Antrenor (3)'!K734</f>
        <v>0</v>
      </c>
      <c r="G86" s="107">
        <f t="shared" si="2"/>
        <v>2</v>
      </c>
      <c r="H86" s="122">
        <f>A2</f>
        <v>0</v>
      </c>
    </row>
    <row r="87" spans="1:8" ht="15" thickBot="1" x14ac:dyDescent="0.35">
      <c r="A87" s="45">
        <v>20</v>
      </c>
      <c r="B87" s="47">
        <f>' Antrenor (3)'!B774</f>
        <v>0</v>
      </c>
      <c r="C87" s="47">
        <f>' Antrenor (3)'!I774</f>
        <v>0</v>
      </c>
      <c r="D87" s="48">
        <f>' Antrenor (3)'!E774</f>
        <v>0</v>
      </c>
      <c r="E87" s="125">
        <f>' Antrenor (3)'!A6</f>
        <v>0</v>
      </c>
      <c r="F87" s="113">
        <f>' Antrenor (3)'!K774</f>
        <v>0</v>
      </c>
      <c r="G87" s="107">
        <f t="shared" si="2"/>
        <v>2</v>
      </c>
      <c r="H87" s="122">
        <f>A2</f>
        <v>0</v>
      </c>
    </row>
    <row r="88" spans="1:8" ht="15" thickBot="1" x14ac:dyDescent="0.35">
      <c r="A88" s="45">
        <v>1</v>
      </c>
      <c r="B88" s="99">
        <f>' Antrenor (4)'!B14</f>
        <v>0</v>
      </c>
      <c r="C88" s="47">
        <f>' Antrenor (4)'!I14</f>
        <v>0</v>
      </c>
      <c r="D88" s="48">
        <f>' Antrenor (4)'!E14</f>
        <v>0</v>
      </c>
      <c r="E88" s="124">
        <f>' Antrenor (4)'!A6</f>
        <v>0</v>
      </c>
      <c r="F88" s="113">
        <f>' Antrenor (4)'!K14</f>
        <v>0</v>
      </c>
      <c r="G88" s="107">
        <f t="shared" si="2"/>
        <v>2</v>
      </c>
      <c r="H88" s="122">
        <f>A2</f>
        <v>0</v>
      </c>
    </row>
    <row r="89" spans="1:8" ht="15" thickBot="1" x14ac:dyDescent="0.35">
      <c r="A89" s="45">
        <v>2</v>
      </c>
      <c r="B89" s="99">
        <f>' Antrenor (4)'!B54</f>
        <v>0</v>
      </c>
      <c r="C89" s="47">
        <f>' Antrenor (4)'!I54</f>
        <v>0</v>
      </c>
      <c r="D89" s="48">
        <f>' Antrenor (4)'!E54</f>
        <v>0</v>
      </c>
      <c r="E89" s="125">
        <f>' Antrenor (4)'!A6</f>
        <v>0</v>
      </c>
      <c r="F89" s="113">
        <f>' Antrenor (4)'!K54</f>
        <v>0</v>
      </c>
      <c r="G89" s="107">
        <f t="shared" si="2"/>
        <v>2</v>
      </c>
      <c r="H89" s="122">
        <f>A2</f>
        <v>0</v>
      </c>
    </row>
    <row r="90" spans="1:8" ht="15" thickBot="1" x14ac:dyDescent="0.35">
      <c r="A90" s="45">
        <v>3</v>
      </c>
      <c r="B90" s="99">
        <f>' Antrenor (4)'!B94</f>
        <v>0</v>
      </c>
      <c r="C90" s="47">
        <f>' Antrenor (4)'!I94</f>
        <v>0</v>
      </c>
      <c r="D90" s="48">
        <f>' Antrenor (4)'!E94</f>
        <v>0</v>
      </c>
      <c r="E90" s="125">
        <f>' Antrenor (4)'!A6</f>
        <v>0</v>
      </c>
      <c r="F90" s="113">
        <f>' Antrenor (4)'!K94</f>
        <v>0</v>
      </c>
      <c r="G90" s="107">
        <f t="shared" si="2"/>
        <v>2</v>
      </c>
      <c r="H90" s="122">
        <f>A2</f>
        <v>0</v>
      </c>
    </row>
    <row r="91" spans="1:8" ht="15" thickBot="1" x14ac:dyDescent="0.35">
      <c r="A91" s="45">
        <v>4</v>
      </c>
      <c r="B91" s="99">
        <f>' Antrenor (4)'!B134</f>
        <v>0</v>
      </c>
      <c r="C91" s="47">
        <f>' Antrenor (4)'!I134</f>
        <v>0</v>
      </c>
      <c r="D91" s="48">
        <f>' Antrenor (4)'!E134</f>
        <v>0</v>
      </c>
      <c r="E91" s="125">
        <f>' Antrenor (4)'!A6</f>
        <v>0</v>
      </c>
      <c r="F91" s="113">
        <f>' Antrenor (4)'!K134</f>
        <v>0</v>
      </c>
      <c r="G91" s="107">
        <f t="shared" si="2"/>
        <v>2</v>
      </c>
      <c r="H91" s="122">
        <f>A2</f>
        <v>0</v>
      </c>
    </row>
    <row r="92" spans="1:8" ht="15" thickBot="1" x14ac:dyDescent="0.35">
      <c r="A92" s="45">
        <v>5</v>
      </c>
      <c r="B92" s="99">
        <f>' Antrenor (4)'!B174</f>
        <v>0</v>
      </c>
      <c r="C92" s="47">
        <f>' Antrenor (4)'!I174</f>
        <v>0</v>
      </c>
      <c r="D92" s="48">
        <f>' Antrenor (4)'!E174</f>
        <v>0</v>
      </c>
      <c r="E92" s="125">
        <f>' Antrenor (4)'!A6</f>
        <v>0</v>
      </c>
      <c r="F92" s="113">
        <f>' Antrenor (4)'!K174</f>
        <v>0</v>
      </c>
      <c r="G92" s="107">
        <f t="shared" ref="G92:G155" si="3">RANK(F92,$F$28:$F$427)</f>
        <v>2</v>
      </c>
      <c r="H92" s="122">
        <f>A2</f>
        <v>0</v>
      </c>
    </row>
    <row r="93" spans="1:8" ht="15" thickBot="1" x14ac:dyDescent="0.35">
      <c r="A93" s="45">
        <v>6</v>
      </c>
      <c r="B93" s="99">
        <f>' Antrenor (4)'!B214</f>
        <v>0</v>
      </c>
      <c r="C93" s="47">
        <f>' Antrenor (4)'!I214</f>
        <v>0</v>
      </c>
      <c r="D93" s="48">
        <f>' Antrenor (4)'!E214</f>
        <v>0</v>
      </c>
      <c r="E93" s="125">
        <f>' Antrenor (4)'!A6</f>
        <v>0</v>
      </c>
      <c r="F93" s="113">
        <f>' Antrenor (4)'!K214</f>
        <v>0</v>
      </c>
      <c r="G93" s="107">
        <f t="shared" si="3"/>
        <v>2</v>
      </c>
      <c r="H93" s="122">
        <f>A2</f>
        <v>0</v>
      </c>
    </row>
    <row r="94" spans="1:8" ht="15" thickBot="1" x14ac:dyDescent="0.35">
      <c r="A94" s="45">
        <v>7</v>
      </c>
      <c r="B94" s="99">
        <f>' Antrenor (4)'!B254</f>
        <v>0</v>
      </c>
      <c r="C94" s="47">
        <f>' Antrenor (4)'!I254</f>
        <v>0</v>
      </c>
      <c r="D94" s="48">
        <f>' Antrenor (4)'!E254</f>
        <v>0</v>
      </c>
      <c r="E94" s="125">
        <f>' Antrenor (4)'!A6</f>
        <v>0</v>
      </c>
      <c r="F94" s="113">
        <f>' Antrenor (4)'!K254</f>
        <v>0</v>
      </c>
      <c r="G94" s="107">
        <f t="shared" si="3"/>
        <v>2</v>
      </c>
      <c r="H94" s="122">
        <f>A2</f>
        <v>0</v>
      </c>
    </row>
    <row r="95" spans="1:8" ht="15" thickBot="1" x14ac:dyDescent="0.35">
      <c r="A95" s="45">
        <v>8</v>
      </c>
      <c r="B95" s="99">
        <f>' Antrenor (4)'!B294</f>
        <v>0</v>
      </c>
      <c r="C95" s="47">
        <f>' Antrenor (4)'!I294</f>
        <v>0</v>
      </c>
      <c r="D95" s="48">
        <f>' Antrenor (4)'!E294</f>
        <v>0</v>
      </c>
      <c r="E95" s="125">
        <f>' Antrenor (4)'!A6</f>
        <v>0</v>
      </c>
      <c r="F95" s="113">
        <f>' Antrenor (4)'!K294</f>
        <v>0</v>
      </c>
      <c r="G95" s="107">
        <f t="shared" si="3"/>
        <v>2</v>
      </c>
      <c r="H95" s="122">
        <f>A2</f>
        <v>0</v>
      </c>
    </row>
    <row r="96" spans="1:8" ht="15" thickBot="1" x14ac:dyDescent="0.35">
      <c r="A96" s="45">
        <v>9</v>
      </c>
      <c r="B96" s="99">
        <f>' Antrenor (4)'!B334</f>
        <v>0</v>
      </c>
      <c r="C96" s="47">
        <f>' Antrenor (4)'!I334</f>
        <v>0</v>
      </c>
      <c r="D96" s="48">
        <f>' Antrenor (4)'!E334</f>
        <v>0</v>
      </c>
      <c r="E96" s="125">
        <f>' Antrenor (4)'!A6</f>
        <v>0</v>
      </c>
      <c r="F96" s="113">
        <f>' Antrenor (4)'!K334</f>
        <v>0</v>
      </c>
      <c r="G96" s="107">
        <f t="shared" si="3"/>
        <v>2</v>
      </c>
      <c r="H96" s="122">
        <f>A2</f>
        <v>0</v>
      </c>
    </row>
    <row r="97" spans="1:8" ht="15" thickBot="1" x14ac:dyDescent="0.35">
      <c r="A97" s="45">
        <v>10</v>
      </c>
      <c r="B97" s="99">
        <f>' Antrenor (4)'!B374</f>
        <v>0</v>
      </c>
      <c r="C97" s="47">
        <f>' Antrenor (4)'!I374</f>
        <v>0</v>
      </c>
      <c r="D97" s="48">
        <f>' Antrenor (4)'!E374</f>
        <v>0</v>
      </c>
      <c r="E97" s="125">
        <f>' Antrenor (4)'!A6</f>
        <v>0</v>
      </c>
      <c r="F97" s="113">
        <f>' Antrenor (4)'!K374</f>
        <v>0</v>
      </c>
      <c r="G97" s="107">
        <f t="shared" si="3"/>
        <v>2</v>
      </c>
      <c r="H97" s="122">
        <f>A2</f>
        <v>0</v>
      </c>
    </row>
    <row r="98" spans="1:8" ht="15" thickBot="1" x14ac:dyDescent="0.35">
      <c r="A98" s="45">
        <v>11</v>
      </c>
      <c r="B98" s="47">
        <f>' Antrenor (4)'!B414</f>
        <v>0</v>
      </c>
      <c r="C98" s="47">
        <f>' Antrenor (4)'!I414</f>
        <v>0</v>
      </c>
      <c r="D98" s="48">
        <f>' Antrenor (4)'!E414</f>
        <v>0</v>
      </c>
      <c r="E98" s="125">
        <f>' Antrenor (4)'!A6</f>
        <v>0</v>
      </c>
      <c r="F98" s="113">
        <f>' Antrenor (4)'!K414</f>
        <v>0</v>
      </c>
      <c r="G98" s="107">
        <f t="shared" si="3"/>
        <v>2</v>
      </c>
      <c r="H98" s="122">
        <f>A2</f>
        <v>0</v>
      </c>
    </row>
    <row r="99" spans="1:8" ht="15" thickBot="1" x14ac:dyDescent="0.35">
      <c r="A99" s="45">
        <v>12</v>
      </c>
      <c r="B99" s="47">
        <f>' Antrenor (4)'!B454</f>
        <v>0</v>
      </c>
      <c r="C99" s="47">
        <f>' Antrenor (4)'!I454</f>
        <v>0</v>
      </c>
      <c r="D99" s="48">
        <f>' Antrenor (4)'!E454</f>
        <v>0</v>
      </c>
      <c r="E99" s="125">
        <f>' Antrenor (4)'!A6</f>
        <v>0</v>
      </c>
      <c r="F99" s="113">
        <f>' Antrenor (4)'!K454</f>
        <v>0</v>
      </c>
      <c r="G99" s="107">
        <f t="shared" si="3"/>
        <v>2</v>
      </c>
      <c r="H99" s="122">
        <f>A2</f>
        <v>0</v>
      </c>
    </row>
    <row r="100" spans="1:8" ht="15" thickBot="1" x14ac:dyDescent="0.35">
      <c r="A100" s="45">
        <v>13</v>
      </c>
      <c r="B100" s="47">
        <f>' Antrenor (4)'!B494</f>
        <v>0</v>
      </c>
      <c r="C100" s="47">
        <f>' Antrenor (4)'!I494</f>
        <v>0</v>
      </c>
      <c r="D100" s="48">
        <f>' Antrenor (4)'!E494</f>
        <v>0</v>
      </c>
      <c r="E100" s="125">
        <f>' Antrenor (4)'!A6</f>
        <v>0</v>
      </c>
      <c r="F100" s="113">
        <f>' Antrenor (4)'!K494</f>
        <v>0</v>
      </c>
      <c r="G100" s="107">
        <f t="shared" si="3"/>
        <v>2</v>
      </c>
      <c r="H100" s="122">
        <f>A2</f>
        <v>0</v>
      </c>
    </row>
    <row r="101" spans="1:8" ht="15" thickBot="1" x14ac:dyDescent="0.35">
      <c r="A101" s="45">
        <v>14</v>
      </c>
      <c r="B101" s="47">
        <f>' Antrenor (4)'!B534</f>
        <v>0</v>
      </c>
      <c r="C101" s="47">
        <f>' Antrenor (4)'!I534</f>
        <v>0</v>
      </c>
      <c r="D101" s="48">
        <f>' Antrenor (4)'!E534</f>
        <v>0</v>
      </c>
      <c r="E101" s="125">
        <f>' Antrenor (4)'!A6</f>
        <v>0</v>
      </c>
      <c r="F101" s="113">
        <f>' Antrenor (4)'!K534</f>
        <v>0</v>
      </c>
      <c r="G101" s="107">
        <f t="shared" si="3"/>
        <v>2</v>
      </c>
      <c r="H101" s="122">
        <f>A2</f>
        <v>0</v>
      </c>
    </row>
    <row r="102" spans="1:8" ht="15" thickBot="1" x14ac:dyDescent="0.35">
      <c r="A102" s="45">
        <v>15</v>
      </c>
      <c r="B102" s="47">
        <f>' Antrenor (4)'!B574</f>
        <v>0</v>
      </c>
      <c r="C102" s="47">
        <f>' Antrenor (4)'!I574</f>
        <v>0</v>
      </c>
      <c r="D102" s="48">
        <f>' Antrenor (4)'!E574</f>
        <v>0</v>
      </c>
      <c r="E102" s="125">
        <f>' Antrenor (4)'!A6</f>
        <v>0</v>
      </c>
      <c r="F102" s="113">
        <f>' Antrenor (4)'!K574</f>
        <v>0</v>
      </c>
      <c r="G102" s="107">
        <f t="shared" si="3"/>
        <v>2</v>
      </c>
      <c r="H102" s="122">
        <f>A2</f>
        <v>0</v>
      </c>
    </row>
    <row r="103" spans="1:8" ht="15" thickBot="1" x14ac:dyDescent="0.35">
      <c r="A103" s="45">
        <v>16</v>
      </c>
      <c r="B103" s="47">
        <f>' Antrenor (4)'!B614</f>
        <v>0</v>
      </c>
      <c r="C103" s="47">
        <f>' Antrenor (4)'!I614</f>
        <v>0</v>
      </c>
      <c r="D103" s="48">
        <f>' Antrenor (4)'!E614</f>
        <v>0</v>
      </c>
      <c r="E103" s="125">
        <f>' Antrenor (4)'!A6</f>
        <v>0</v>
      </c>
      <c r="F103" s="113">
        <f>' Antrenor (4)'!K614</f>
        <v>0</v>
      </c>
      <c r="G103" s="107">
        <f t="shared" si="3"/>
        <v>2</v>
      </c>
      <c r="H103" s="122">
        <f>A2</f>
        <v>0</v>
      </c>
    </row>
    <row r="104" spans="1:8" ht="15" thickBot="1" x14ac:dyDescent="0.35">
      <c r="A104" s="45">
        <v>17</v>
      </c>
      <c r="B104" s="47">
        <f>' Antrenor (4)'!B654</f>
        <v>0</v>
      </c>
      <c r="C104" s="47">
        <f>' Antrenor (4)'!I654</f>
        <v>0</v>
      </c>
      <c r="D104" s="48">
        <f>' Antrenor (4)'!E654</f>
        <v>0</v>
      </c>
      <c r="E104" s="125">
        <f>' Antrenor (4)'!A6</f>
        <v>0</v>
      </c>
      <c r="F104" s="113">
        <f>' Antrenor (4)'!K654</f>
        <v>0</v>
      </c>
      <c r="G104" s="107">
        <f t="shared" si="3"/>
        <v>2</v>
      </c>
      <c r="H104" s="122">
        <f>A2</f>
        <v>0</v>
      </c>
    </row>
    <row r="105" spans="1:8" ht="15" thickBot="1" x14ac:dyDescent="0.35">
      <c r="A105" s="45">
        <v>18</v>
      </c>
      <c r="B105" s="47">
        <f>' Antrenor (4)'!B694</f>
        <v>0</v>
      </c>
      <c r="C105" s="47">
        <f>' Antrenor (4)'!I694</f>
        <v>0</v>
      </c>
      <c r="D105" s="48">
        <f>' Antrenor (4)'!E694</f>
        <v>0</v>
      </c>
      <c r="E105" s="125">
        <f>' Antrenor (4)'!A6</f>
        <v>0</v>
      </c>
      <c r="F105" s="113">
        <f>' Antrenor (4)'!K694</f>
        <v>0</v>
      </c>
      <c r="G105" s="107">
        <f t="shared" si="3"/>
        <v>2</v>
      </c>
      <c r="H105" s="122">
        <f>A2</f>
        <v>0</v>
      </c>
    </row>
    <row r="106" spans="1:8" ht="15" thickBot="1" x14ac:dyDescent="0.35">
      <c r="A106" s="45">
        <v>19</v>
      </c>
      <c r="B106" s="47">
        <f>' Antrenor (4)'!B734</f>
        <v>0</v>
      </c>
      <c r="C106" s="47">
        <f>' Antrenor (4)'!I734</f>
        <v>0</v>
      </c>
      <c r="D106" s="48">
        <f>' Antrenor (4)'!E734</f>
        <v>0</v>
      </c>
      <c r="E106" s="125">
        <f>' Antrenor (4)'!A6</f>
        <v>0</v>
      </c>
      <c r="F106" s="113">
        <f>' Antrenor (4)'!K734</f>
        <v>0</v>
      </c>
      <c r="G106" s="107">
        <f t="shared" si="3"/>
        <v>2</v>
      </c>
      <c r="H106" s="122">
        <f>A2</f>
        <v>0</v>
      </c>
    </row>
    <row r="107" spans="1:8" ht="15" thickBot="1" x14ac:dyDescent="0.35">
      <c r="A107" s="45">
        <v>20</v>
      </c>
      <c r="B107" s="47">
        <f>' Antrenor (4)'!B774</f>
        <v>0</v>
      </c>
      <c r="C107" s="47">
        <f>' Antrenor (4)'!I774</f>
        <v>0</v>
      </c>
      <c r="D107" s="48">
        <f>' Antrenor (4)'!E774</f>
        <v>0</v>
      </c>
      <c r="E107" s="125">
        <f>' Antrenor (4)'!A6</f>
        <v>0</v>
      </c>
      <c r="F107" s="113">
        <f>' Antrenor (4)'!K774</f>
        <v>0</v>
      </c>
      <c r="G107" s="107">
        <f t="shared" si="3"/>
        <v>2</v>
      </c>
      <c r="H107" s="122">
        <f>A2</f>
        <v>0</v>
      </c>
    </row>
    <row r="108" spans="1:8" ht="15" thickBot="1" x14ac:dyDescent="0.35">
      <c r="A108" s="45">
        <v>1</v>
      </c>
      <c r="B108" s="99">
        <f>' Antrenor (5)'!B14</f>
        <v>0</v>
      </c>
      <c r="C108" s="47">
        <f>' Antrenor (5)'!I14</f>
        <v>0</v>
      </c>
      <c r="D108" s="48">
        <f>' Antrenor (5)'!E14</f>
        <v>0</v>
      </c>
      <c r="E108" s="124">
        <f>' Antrenor (5)'!A6</f>
        <v>0</v>
      </c>
      <c r="F108" s="113">
        <f>' Antrenor (5)'!K14</f>
        <v>0</v>
      </c>
      <c r="G108" s="107">
        <f t="shared" si="3"/>
        <v>2</v>
      </c>
      <c r="H108" s="122">
        <f>A2</f>
        <v>0</v>
      </c>
    </row>
    <row r="109" spans="1:8" ht="15" thickBot="1" x14ac:dyDescent="0.35">
      <c r="A109" s="45">
        <v>2</v>
      </c>
      <c r="B109" s="99">
        <f>' Antrenor (5)'!B54</f>
        <v>0</v>
      </c>
      <c r="C109" s="47">
        <f>' Antrenor (5)'!I54</f>
        <v>0</v>
      </c>
      <c r="D109" s="48">
        <f>' Antrenor (5)'!E54</f>
        <v>0</v>
      </c>
      <c r="E109" s="125">
        <f>' Antrenor (5)'!A6</f>
        <v>0</v>
      </c>
      <c r="F109" s="113">
        <f>' Antrenor (5)'!K54</f>
        <v>0</v>
      </c>
      <c r="G109" s="107">
        <f t="shared" si="3"/>
        <v>2</v>
      </c>
      <c r="H109" s="122">
        <f>A2</f>
        <v>0</v>
      </c>
    </row>
    <row r="110" spans="1:8" ht="15" thickBot="1" x14ac:dyDescent="0.35">
      <c r="A110" s="45">
        <v>3</v>
      </c>
      <c r="B110" s="99">
        <f>' Antrenor (5)'!B94</f>
        <v>0</v>
      </c>
      <c r="C110" s="47">
        <f>' Antrenor (5)'!I94</f>
        <v>0</v>
      </c>
      <c r="D110" s="48">
        <f>' Antrenor (5)'!E94</f>
        <v>0</v>
      </c>
      <c r="E110" s="125">
        <f>' Antrenor (5)'!A6</f>
        <v>0</v>
      </c>
      <c r="F110" s="113">
        <f>' Antrenor (5)'!K94</f>
        <v>0</v>
      </c>
      <c r="G110" s="107">
        <f t="shared" si="3"/>
        <v>2</v>
      </c>
      <c r="H110" s="122">
        <f>A2</f>
        <v>0</v>
      </c>
    </row>
    <row r="111" spans="1:8" ht="15" thickBot="1" x14ac:dyDescent="0.35">
      <c r="A111" s="45">
        <v>4</v>
      </c>
      <c r="B111" s="99">
        <f>' Antrenor (5)'!B134</f>
        <v>0</v>
      </c>
      <c r="C111" s="47">
        <f>' Antrenor (5)'!I134</f>
        <v>0</v>
      </c>
      <c r="D111" s="48">
        <f>' Antrenor (5)'!E134</f>
        <v>0</v>
      </c>
      <c r="E111" s="125">
        <f>' Antrenor (5)'!A6</f>
        <v>0</v>
      </c>
      <c r="F111" s="113">
        <f>' Antrenor (5)'!K134</f>
        <v>0</v>
      </c>
      <c r="G111" s="107">
        <f t="shared" si="3"/>
        <v>2</v>
      </c>
      <c r="H111" s="122">
        <f>A2</f>
        <v>0</v>
      </c>
    </row>
    <row r="112" spans="1:8" ht="15" thickBot="1" x14ac:dyDescent="0.35">
      <c r="A112" s="45">
        <v>5</v>
      </c>
      <c r="B112" s="99">
        <f>' Antrenor (5)'!B174</f>
        <v>0</v>
      </c>
      <c r="C112" s="47">
        <f>' Antrenor (5)'!I174</f>
        <v>0</v>
      </c>
      <c r="D112" s="48">
        <f>' Antrenor (5)'!E174</f>
        <v>0</v>
      </c>
      <c r="E112" s="125">
        <f>' Antrenor (5)'!A6</f>
        <v>0</v>
      </c>
      <c r="F112" s="113">
        <f>' Antrenor (5)'!K174</f>
        <v>0</v>
      </c>
      <c r="G112" s="107">
        <f t="shared" si="3"/>
        <v>2</v>
      </c>
      <c r="H112" s="122">
        <f>A2</f>
        <v>0</v>
      </c>
    </row>
    <row r="113" spans="1:8" ht="15" thickBot="1" x14ac:dyDescent="0.35">
      <c r="A113" s="45">
        <v>6</v>
      </c>
      <c r="B113" s="99">
        <f>' Antrenor (5)'!B214</f>
        <v>0</v>
      </c>
      <c r="C113" s="47">
        <f>' Antrenor (5)'!I214</f>
        <v>0</v>
      </c>
      <c r="D113" s="48">
        <f>' Antrenor (5)'!E214</f>
        <v>0</v>
      </c>
      <c r="E113" s="125">
        <f>' Antrenor (5)'!A6</f>
        <v>0</v>
      </c>
      <c r="F113" s="113">
        <f>' Antrenor (5)'!K214</f>
        <v>0</v>
      </c>
      <c r="G113" s="107">
        <f t="shared" si="3"/>
        <v>2</v>
      </c>
      <c r="H113" s="122">
        <f>A2</f>
        <v>0</v>
      </c>
    </row>
    <row r="114" spans="1:8" ht="15" thickBot="1" x14ac:dyDescent="0.35">
      <c r="A114" s="45">
        <v>7</v>
      </c>
      <c r="B114" s="99">
        <f>' Antrenor (5)'!B254</f>
        <v>0</v>
      </c>
      <c r="C114" s="47">
        <f>' Antrenor (5)'!I254</f>
        <v>0</v>
      </c>
      <c r="D114" s="48">
        <f>' Antrenor (5)'!E254</f>
        <v>0</v>
      </c>
      <c r="E114" s="125">
        <f>' Antrenor (5)'!A6</f>
        <v>0</v>
      </c>
      <c r="F114" s="113">
        <f>' Antrenor (5)'!K254</f>
        <v>0</v>
      </c>
      <c r="G114" s="107">
        <f t="shared" si="3"/>
        <v>2</v>
      </c>
      <c r="H114" s="122">
        <f>A2</f>
        <v>0</v>
      </c>
    </row>
    <row r="115" spans="1:8" ht="15" thickBot="1" x14ac:dyDescent="0.35">
      <c r="A115" s="45">
        <v>8</v>
      </c>
      <c r="B115" s="99">
        <f>' Antrenor (5)'!B294</f>
        <v>0</v>
      </c>
      <c r="C115" s="47">
        <f>' Antrenor (5)'!I294</f>
        <v>0</v>
      </c>
      <c r="D115" s="48">
        <f>' Antrenor (5)'!E294</f>
        <v>0</v>
      </c>
      <c r="E115" s="125">
        <f>' Antrenor (5)'!A6</f>
        <v>0</v>
      </c>
      <c r="F115" s="113">
        <f>' Antrenor (5)'!K294</f>
        <v>0</v>
      </c>
      <c r="G115" s="107">
        <f t="shared" si="3"/>
        <v>2</v>
      </c>
      <c r="H115" s="122">
        <f>A2</f>
        <v>0</v>
      </c>
    </row>
    <row r="116" spans="1:8" ht="15" thickBot="1" x14ac:dyDescent="0.35">
      <c r="A116" s="45">
        <v>9</v>
      </c>
      <c r="B116" s="99">
        <f>' Antrenor (5)'!B334</f>
        <v>0</v>
      </c>
      <c r="C116" s="47">
        <f>' Antrenor (5)'!I334</f>
        <v>0</v>
      </c>
      <c r="D116" s="48">
        <f>' Antrenor (5)'!E334</f>
        <v>0</v>
      </c>
      <c r="E116" s="125">
        <f>' Antrenor (5)'!A6</f>
        <v>0</v>
      </c>
      <c r="F116" s="113">
        <f>' Antrenor (5)'!K334</f>
        <v>0</v>
      </c>
      <c r="G116" s="107">
        <f t="shared" si="3"/>
        <v>2</v>
      </c>
      <c r="H116" s="122">
        <f>A2</f>
        <v>0</v>
      </c>
    </row>
    <row r="117" spans="1:8" ht="15" thickBot="1" x14ac:dyDescent="0.35">
      <c r="A117" s="45">
        <v>10</v>
      </c>
      <c r="B117" s="99">
        <f>' Antrenor (5)'!B374</f>
        <v>0</v>
      </c>
      <c r="C117" s="47">
        <f>' Antrenor (5)'!I374</f>
        <v>0</v>
      </c>
      <c r="D117" s="48">
        <f>' Antrenor (5)'!E374</f>
        <v>0</v>
      </c>
      <c r="E117" s="125">
        <f>' Antrenor (5)'!A6</f>
        <v>0</v>
      </c>
      <c r="F117" s="113">
        <f>' Antrenor (5)'!K374</f>
        <v>0</v>
      </c>
      <c r="G117" s="107">
        <f t="shared" si="3"/>
        <v>2</v>
      </c>
      <c r="H117" s="122">
        <f>A2</f>
        <v>0</v>
      </c>
    </row>
    <row r="118" spans="1:8" ht="15" thickBot="1" x14ac:dyDescent="0.35">
      <c r="A118" s="45">
        <v>11</v>
      </c>
      <c r="B118" s="47">
        <f>' Antrenor (5)'!B414</f>
        <v>0</v>
      </c>
      <c r="C118" s="47">
        <f>' Antrenor (5)'!I414</f>
        <v>0</v>
      </c>
      <c r="D118" s="48">
        <f>' Antrenor (5)'!E414</f>
        <v>0</v>
      </c>
      <c r="E118" s="125">
        <f>' Antrenor (5)'!A6</f>
        <v>0</v>
      </c>
      <c r="F118" s="113">
        <f>' Antrenor (5)'!K414</f>
        <v>0</v>
      </c>
      <c r="G118" s="107">
        <f t="shared" si="3"/>
        <v>2</v>
      </c>
      <c r="H118" s="122">
        <f>A2</f>
        <v>0</v>
      </c>
    </row>
    <row r="119" spans="1:8" ht="15" thickBot="1" x14ac:dyDescent="0.35">
      <c r="A119" s="45">
        <v>12</v>
      </c>
      <c r="B119" s="47">
        <f>' Antrenor (5)'!B454</f>
        <v>0</v>
      </c>
      <c r="C119" s="47">
        <f>' Antrenor (5)'!I454</f>
        <v>0</v>
      </c>
      <c r="D119" s="48">
        <f>' Antrenor (5)'!E454</f>
        <v>0</v>
      </c>
      <c r="E119" s="125">
        <f>' Antrenor (5)'!A6</f>
        <v>0</v>
      </c>
      <c r="F119" s="113">
        <f>' Antrenor (5)'!K454</f>
        <v>22.5</v>
      </c>
      <c r="G119" s="107">
        <f t="shared" si="3"/>
        <v>1</v>
      </c>
      <c r="H119" s="122">
        <f>A2</f>
        <v>0</v>
      </c>
    </row>
    <row r="120" spans="1:8" ht="15" thickBot="1" x14ac:dyDescent="0.35">
      <c r="A120" s="45">
        <v>13</v>
      </c>
      <c r="B120" s="47">
        <f>' Antrenor (5)'!B494</f>
        <v>0</v>
      </c>
      <c r="C120" s="47">
        <f>' Antrenor (5)'!I494</f>
        <v>0</v>
      </c>
      <c r="D120" s="48">
        <f>' Antrenor (5)'!E494</f>
        <v>0</v>
      </c>
      <c r="E120" s="125">
        <f>' Antrenor (5)'!A6</f>
        <v>0</v>
      </c>
      <c r="F120" s="113">
        <f>' Antrenor (5)'!K494</f>
        <v>0</v>
      </c>
      <c r="G120" s="107">
        <f t="shared" si="3"/>
        <v>2</v>
      </c>
      <c r="H120" s="122">
        <f>A2</f>
        <v>0</v>
      </c>
    </row>
    <row r="121" spans="1:8" ht="15" thickBot="1" x14ac:dyDescent="0.35">
      <c r="A121" s="45">
        <v>14</v>
      </c>
      <c r="B121" s="47">
        <f>' Antrenor (5)'!B534</f>
        <v>0</v>
      </c>
      <c r="C121" s="47">
        <f>' Antrenor (5)'!I534</f>
        <v>0</v>
      </c>
      <c r="D121" s="48">
        <f>' Antrenor (5)'!E534</f>
        <v>0</v>
      </c>
      <c r="E121" s="125">
        <f>' Antrenor (5)'!A6</f>
        <v>0</v>
      </c>
      <c r="F121" s="113">
        <f>' Antrenor (5)'!K534</f>
        <v>0</v>
      </c>
      <c r="G121" s="107">
        <f t="shared" si="3"/>
        <v>2</v>
      </c>
      <c r="H121" s="122">
        <f>A2</f>
        <v>0</v>
      </c>
    </row>
    <row r="122" spans="1:8" ht="15" thickBot="1" x14ac:dyDescent="0.35">
      <c r="A122" s="45">
        <v>15</v>
      </c>
      <c r="B122" s="47">
        <f>' Antrenor (5)'!B574</f>
        <v>0</v>
      </c>
      <c r="C122" s="47">
        <f>' Antrenor (5)'!I574</f>
        <v>0</v>
      </c>
      <c r="D122" s="48">
        <f>' Antrenor (5)'!E574</f>
        <v>0</v>
      </c>
      <c r="E122" s="125">
        <f>' Antrenor (5)'!A6</f>
        <v>0</v>
      </c>
      <c r="F122" s="113">
        <f>' Antrenor (5)'!K574</f>
        <v>0</v>
      </c>
      <c r="G122" s="107">
        <f t="shared" si="3"/>
        <v>2</v>
      </c>
      <c r="H122" s="122">
        <f>A2</f>
        <v>0</v>
      </c>
    </row>
    <row r="123" spans="1:8" ht="15" thickBot="1" x14ac:dyDescent="0.35">
      <c r="A123" s="45">
        <v>16</v>
      </c>
      <c r="B123" s="47">
        <f>' Antrenor (5)'!B614</f>
        <v>0</v>
      </c>
      <c r="C123" s="47">
        <f>' Antrenor (5)'!I614</f>
        <v>0</v>
      </c>
      <c r="D123" s="48">
        <f>' Antrenor (5)'!E614</f>
        <v>0</v>
      </c>
      <c r="E123" s="125">
        <f>' Antrenor (5)'!A6</f>
        <v>0</v>
      </c>
      <c r="F123" s="113">
        <f>' Antrenor (5)'!K614</f>
        <v>0</v>
      </c>
      <c r="G123" s="107">
        <f t="shared" si="3"/>
        <v>2</v>
      </c>
      <c r="H123" s="122">
        <f>A2</f>
        <v>0</v>
      </c>
    </row>
    <row r="124" spans="1:8" ht="15" thickBot="1" x14ac:dyDescent="0.35">
      <c r="A124" s="45">
        <v>17</v>
      </c>
      <c r="B124" s="47">
        <f>' Antrenor (5)'!B654</f>
        <v>0</v>
      </c>
      <c r="C124" s="47">
        <f>' Antrenor (5)'!I654</f>
        <v>0</v>
      </c>
      <c r="D124" s="48">
        <f>' Antrenor (5)'!E654</f>
        <v>0</v>
      </c>
      <c r="E124" s="125">
        <f>' Antrenor (5)'!A6</f>
        <v>0</v>
      </c>
      <c r="F124" s="113">
        <f>' Antrenor (5)'!K654</f>
        <v>0</v>
      </c>
      <c r="G124" s="107">
        <f t="shared" si="3"/>
        <v>2</v>
      </c>
      <c r="H124" s="122">
        <f>A2</f>
        <v>0</v>
      </c>
    </row>
    <row r="125" spans="1:8" ht="15" thickBot="1" x14ac:dyDescent="0.35">
      <c r="A125" s="45">
        <v>18</v>
      </c>
      <c r="B125" s="47">
        <f>' Antrenor (5)'!B694</f>
        <v>0</v>
      </c>
      <c r="C125" s="47">
        <f>' Antrenor (5)'!I694</f>
        <v>0</v>
      </c>
      <c r="D125" s="48">
        <f>' Antrenor (5)'!E694</f>
        <v>0</v>
      </c>
      <c r="E125" s="125">
        <f>' Antrenor (5)'!A6</f>
        <v>0</v>
      </c>
      <c r="F125" s="113">
        <f>' Antrenor (5)'!K694</f>
        <v>0</v>
      </c>
      <c r="G125" s="107">
        <f t="shared" si="3"/>
        <v>2</v>
      </c>
      <c r="H125" s="122">
        <f>A2</f>
        <v>0</v>
      </c>
    </row>
    <row r="126" spans="1:8" ht="15" thickBot="1" x14ac:dyDescent="0.35">
      <c r="A126" s="45">
        <v>19</v>
      </c>
      <c r="B126" s="47">
        <f>' Antrenor (5)'!B734</f>
        <v>0</v>
      </c>
      <c r="C126" s="47">
        <f>' Antrenor (5)'!I734</f>
        <v>0</v>
      </c>
      <c r="D126" s="48">
        <f>' Antrenor (5)'!E734</f>
        <v>0</v>
      </c>
      <c r="E126" s="125">
        <f>' Antrenor (5)'!A6</f>
        <v>0</v>
      </c>
      <c r="F126" s="113">
        <f>' Antrenor (5)'!K734</f>
        <v>0</v>
      </c>
      <c r="G126" s="107">
        <f t="shared" si="3"/>
        <v>2</v>
      </c>
      <c r="H126" s="122">
        <f>A2</f>
        <v>0</v>
      </c>
    </row>
    <row r="127" spans="1:8" ht="15" thickBot="1" x14ac:dyDescent="0.35">
      <c r="A127" s="45">
        <v>20</v>
      </c>
      <c r="B127" s="47">
        <f>' Antrenor (5)'!B774</f>
        <v>0</v>
      </c>
      <c r="C127" s="47">
        <f>' Antrenor (5)'!I774</f>
        <v>0</v>
      </c>
      <c r="D127" s="48">
        <f>' Antrenor (5)'!E774</f>
        <v>0</v>
      </c>
      <c r="E127" s="125">
        <f>' Antrenor (5)'!A6</f>
        <v>0</v>
      </c>
      <c r="F127" s="113">
        <f>' Antrenor (5)'!K774</f>
        <v>0</v>
      </c>
      <c r="G127" s="107">
        <f t="shared" si="3"/>
        <v>2</v>
      </c>
      <c r="H127" s="122">
        <f>A2</f>
        <v>0</v>
      </c>
    </row>
    <row r="128" spans="1:8" ht="15" thickBot="1" x14ac:dyDescent="0.35">
      <c r="A128" s="45">
        <v>1</v>
      </c>
      <c r="B128" s="99">
        <f>' Antrenor (6)'!B14</f>
        <v>0</v>
      </c>
      <c r="C128" s="47">
        <f>' Antrenor (6)'!I14</f>
        <v>0</v>
      </c>
      <c r="D128" s="48">
        <f>' Antrenor (6)'!E14</f>
        <v>0</v>
      </c>
      <c r="E128" s="124">
        <f>' Antrenor (6)'!A6</f>
        <v>0</v>
      </c>
      <c r="F128" s="113">
        <f>' Antrenor (6)'!K14</f>
        <v>0</v>
      </c>
      <c r="G128" s="107">
        <f t="shared" si="3"/>
        <v>2</v>
      </c>
      <c r="H128" s="122">
        <f>A2</f>
        <v>0</v>
      </c>
    </row>
    <row r="129" spans="1:8" ht="15" thickBot="1" x14ac:dyDescent="0.35">
      <c r="A129" s="45">
        <v>2</v>
      </c>
      <c r="B129" s="99">
        <f>' Antrenor (6)'!B54</f>
        <v>0</v>
      </c>
      <c r="C129" s="47">
        <f>' Antrenor (6)'!I54</f>
        <v>0</v>
      </c>
      <c r="D129" s="48">
        <f>' Antrenor (6)'!E54</f>
        <v>0</v>
      </c>
      <c r="E129" s="125">
        <f>' Antrenor (6)'!A6</f>
        <v>0</v>
      </c>
      <c r="F129" s="113">
        <f>' Antrenor (6)'!K54</f>
        <v>0</v>
      </c>
      <c r="G129" s="107">
        <f t="shared" si="3"/>
        <v>2</v>
      </c>
      <c r="H129" s="122">
        <f>A2</f>
        <v>0</v>
      </c>
    </row>
    <row r="130" spans="1:8" ht="15" thickBot="1" x14ac:dyDescent="0.35">
      <c r="A130" s="45">
        <v>3</v>
      </c>
      <c r="B130" s="99">
        <f>' Antrenor (6)'!B94</f>
        <v>0</v>
      </c>
      <c r="C130" s="47">
        <f>' Antrenor (6)'!I94</f>
        <v>0</v>
      </c>
      <c r="D130" s="48">
        <f>' Antrenor (6)'!E94</f>
        <v>0</v>
      </c>
      <c r="E130" s="125">
        <f>' Antrenor (6)'!A6</f>
        <v>0</v>
      </c>
      <c r="F130" s="113">
        <f>' Antrenor (6)'!K94</f>
        <v>0</v>
      </c>
      <c r="G130" s="107">
        <f t="shared" si="3"/>
        <v>2</v>
      </c>
      <c r="H130" s="122">
        <f>A2</f>
        <v>0</v>
      </c>
    </row>
    <row r="131" spans="1:8" ht="15" thickBot="1" x14ac:dyDescent="0.35">
      <c r="A131" s="45">
        <v>4</v>
      </c>
      <c r="B131" s="99">
        <f>' Antrenor (6)'!B134</f>
        <v>0</v>
      </c>
      <c r="C131" s="47">
        <f>' Antrenor (6)'!I134</f>
        <v>0</v>
      </c>
      <c r="D131" s="48">
        <f>' Antrenor (6)'!E134</f>
        <v>0</v>
      </c>
      <c r="E131" s="125">
        <f>' Antrenor (6)'!A6</f>
        <v>0</v>
      </c>
      <c r="F131" s="113">
        <f>' Antrenor (6)'!K134</f>
        <v>0</v>
      </c>
      <c r="G131" s="107">
        <f t="shared" si="3"/>
        <v>2</v>
      </c>
      <c r="H131" s="122">
        <f>A2</f>
        <v>0</v>
      </c>
    </row>
    <row r="132" spans="1:8" ht="15" thickBot="1" x14ac:dyDescent="0.35">
      <c r="A132" s="45">
        <v>5</v>
      </c>
      <c r="B132" s="99">
        <f>' Antrenor (6)'!B174</f>
        <v>0</v>
      </c>
      <c r="C132" s="47">
        <f>' Antrenor (6)'!I174</f>
        <v>0</v>
      </c>
      <c r="D132" s="48">
        <f>' Antrenor (6)'!E174</f>
        <v>0</v>
      </c>
      <c r="E132" s="125">
        <f>' Antrenor (6)'!A6</f>
        <v>0</v>
      </c>
      <c r="F132" s="113">
        <f>' Antrenor (6)'!K174</f>
        <v>0</v>
      </c>
      <c r="G132" s="107">
        <f t="shared" si="3"/>
        <v>2</v>
      </c>
      <c r="H132" s="122">
        <f>A2</f>
        <v>0</v>
      </c>
    </row>
    <row r="133" spans="1:8" ht="15" thickBot="1" x14ac:dyDescent="0.35">
      <c r="A133" s="45">
        <v>6</v>
      </c>
      <c r="B133" s="99">
        <f>' Antrenor (6)'!B214</f>
        <v>0</v>
      </c>
      <c r="C133" s="47">
        <f>' Antrenor (6)'!I214</f>
        <v>0</v>
      </c>
      <c r="D133" s="48">
        <f>' Antrenor (6)'!E214</f>
        <v>0</v>
      </c>
      <c r="E133" s="125">
        <f>' Antrenor (6)'!A6</f>
        <v>0</v>
      </c>
      <c r="F133" s="113">
        <f>' Antrenor (6)'!K214</f>
        <v>0</v>
      </c>
      <c r="G133" s="107">
        <f t="shared" si="3"/>
        <v>2</v>
      </c>
      <c r="H133" s="122">
        <f>A2</f>
        <v>0</v>
      </c>
    </row>
    <row r="134" spans="1:8" ht="15" thickBot="1" x14ac:dyDescent="0.35">
      <c r="A134" s="45">
        <v>7</v>
      </c>
      <c r="B134" s="99">
        <f>' Antrenor (6)'!B254</f>
        <v>0</v>
      </c>
      <c r="C134" s="47">
        <f>' Antrenor (6)'!I254</f>
        <v>0</v>
      </c>
      <c r="D134" s="48">
        <f>' Antrenor (6)'!E254</f>
        <v>0</v>
      </c>
      <c r="E134" s="125">
        <f>' Antrenor (6)'!A6</f>
        <v>0</v>
      </c>
      <c r="F134" s="113">
        <f>' Antrenor (6)'!K254</f>
        <v>0</v>
      </c>
      <c r="G134" s="107">
        <f t="shared" si="3"/>
        <v>2</v>
      </c>
      <c r="H134" s="122">
        <f>A2</f>
        <v>0</v>
      </c>
    </row>
    <row r="135" spans="1:8" ht="15" thickBot="1" x14ac:dyDescent="0.35">
      <c r="A135" s="45">
        <v>8</v>
      </c>
      <c r="B135" s="99">
        <f>' Antrenor (6)'!B294</f>
        <v>0</v>
      </c>
      <c r="C135" s="47">
        <f>' Antrenor (6)'!I294</f>
        <v>0</v>
      </c>
      <c r="D135" s="48">
        <f>' Antrenor (6)'!E294</f>
        <v>0</v>
      </c>
      <c r="E135" s="125">
        <f>' Antrenor (6)'!A6</f>
        <v>0</v>
      </c>
      <c r="F135" s="113">
        <f>' Antrenor (6)'!K294</f>
        <v>0</v>
      </c>
      <c r="G135" s="107">
        <f t="shared" si="3"/>
        <v>2</v>
      </c>
      <c r="H135" s="122">
        <f>A2</f>
        <v>0</v>
      </c>
    </row>
    <row r="136" spans="1:8" ht="15" thickBot="1" x14ac:dyDescent="0.35">
      <c r="A136" s="45">
        <v>9</v>
      </c>
      <c r="B136" s="99">
        <f>' Antrenor (6)'!B334</f>
        <v>0</v>
      </c>
      <c r="C136" s="47">
        <f>' Antrenor (6)'!I334</f>
        <v>0</v>
      </c>
      <c r="D136" s="48">
        <f>' Antrenor (6)'!E334</f>
        <v>0</v>
      </c>
      <c r="E136" s="125">
        <f>' Antrenor (6)'!A6</f>
        <v>0</v>
      </c>
      <c r="F136" s="113">
        <f>' Antrenor (6)'!K334</f>
        <v>0</v>
      </c>
      <c r="G136" s="107">
        <f t="shared" si="3"/>
        <v>2</v>
      </c>
      <c r="H136" s="122">
        <f>A2</f>
        <v>0</v>
      </c>
    </row>
    <row r="137" spans="1:8" ht="15" thickBot="1" x14ac:dyDescent="0.35">
      <c r="A137" s="45">
        <v>10</v>
      </c>
      <c r="B137" s="99">
        <f>' Antrenor (6)'!B374</f>
        <v>0</v>
      </c>
      <c r="C137" s="47">
        <f>' Antrenor (6)'!I374</f>
        <v>0</v>
      </c>
      <c r="D137" s="48">
        <f>' Antrenor (6)'!E374</f>
        <v>0</v>
      </c>
      <c r="E137" s="125">
        <f>' Antrenor (6)'!A6</f>
        <v>0</v>
      </c>
      <c r="F137" s="113">
        <f>' Antrenor (6)'!K374</f>
        <v>0</v>
      </c>
      <c r="G137" s="107">
        <f t="shared" si="3"/>
        <v>2</v>
      </c>
      <c r="H137" s="122">
        <f>A2</f>
        <v>0</v>
      </c>
    </row>
    <row r="138" spans="1:8" ht="15" thickBot="1" x14ac:dyDescent="0.35">
      <c r="A138" s="45">
        <v>11</v>
      </c>
      <c r="B138" s="47">
        <f>' Antrenor (6)'!B414</f>
        <v>0</v>
      </c>
      <c r="C138" s="47">
        <f>' Antrenor (6)'!I414</f>
        <v>0</v>
      </c>
      <c r="D138" s="48">
        <f>' Antrenor (6)'!E414</f>
        <v>0</v>
      </c>
      <c r="E138" s="125">
        <f>' Antrenor (6)'!A6</f>
        <v>0</v>
      </c>
      <c r="F138" s="113">
        <f>' Antrenor (6)'!K414</f>
        <v>0</v>
      </c>
      <c r="G138" s="107">
        <f t="shared" si="3"/>
        <v>2</v>
      </c>
      <c r="H138" s="122">
        <f>A2</f>
        <v>0</v>
      </c>
    </row>
    <row r="139" spans="1:8" ht="15" thickBot="1" x14ac:dyDescent="0.35">
      <c r="A139" s="45">
        <v>12</v>
      </c>
      <c r="B139" s="47">
        <f>' Antrenor (6)'!B454</f>
        <v>0</v>
      </c>
      <c r="C139" s="47">
        <f>' Antrenor (6)'!I454</f>
        <v>0</v>
      </c>
      <c r="D139" s="48">
        <f>' Antrenor (6)'!E454</f>
        <v>0</v>
      </c>
      <c r="E139" s="125">
        <f>' Antrenor (6)'!A6</f>
        <v>0</v>
      </c>
      <c r="F139" s="113">
        <f>' Antrenor (6)'!K454</f>
        <v>0</v>
      </c>
      <c r="G139" s="107">
        <f t="shared" si="3"/>
        <v>2</v>
      </c>
      <c r="H139" s="122">
        <f>A2</f>
        <v>0</v>
      </c>
    </row>
    <row r="140" spans="1:8" ht="15" thickBot="1" x14ac:dyDescent="0.35">
      <c r="A140" s="45">
        <v>13</v>
      </c>
      <c r="B140" s="47">
        <f>' Antrenor (6)'!B494</f>
        <v>0</v>
      </c>
      <c r="C140" s="47">
        <f>' Antrenor (6)'!I494</f>
        <v>0</v>
      </c>
      <c r="D140" s="48">
        <f>' Antrenor (6)'!E494</f>
        <v>0</v>
      </c>
      <c r="E140" s="125">
        <f>' Antrenor (6)'!A6</f>
        <v>0</v>
      </c>
      <c r="F140" s="113">
        <f>' Antrenor (6)'!K494</f>
        <v>0</v>
      </c>
      <c r="G140" s="107">
        <f t="shared" si="3"/>
        <v>2</v>
      </c>
      <c r="H140" s="122">
        <f>A2</f>
        <v>0</v>
      </c>
    </row>
    <row r="141" spans="1:8" ht="15" thickBot="1" x14ac:dyDescent="0.35">
      <c r="A141" s="45">
        <v>14</v>
      </c>
      <c r="B141" s="47">
        <f>' Antrenor (6)'!B534</f>
        <v>0</v>
      </c>
      <c r="C141" s="47">
        <f>' Antrenor (6)'!I534</f>
        <v>0</v>
      </c>
      <c r="D141" s="48">
        <f>' Antrenor (6)'!E534</f>
        <v>0</v>
      </c>
      <c r="E141" s="125">
        <f>' Antrenor (6)'!A6</f>
        <v>0</v>
      </c>
      <c r="F141" s="113">
        <f>' Antrenor (6)'!K534</f>
        <v>0</v>
      </c>
      <c r="G141" s="107">
        <f t="shared" si="3"/>
        <v>2</v>
      </c>
      <c r="H141" s="122">
        <f>A2</f>
        <v>0</v>
      </c>
    </row>
    <row r="142" spans="1:8" ht="15" thickBot="1" x14ac:dyDescent="0.35">
      <c r="A142" s="45">
        <v>15</v>
      </c>
      <c r="B142" s="47">
        <f>' Antrenor (6)'!B574</f>
        <v>0</v>
      </c>
      <c r="C142" s="47">
        <f>' Antrenor (6)'!I574</f>
        <v>0</v>
      </c>
      <c r="D142" s="48">
        <f>' Antrenor (6)'!E574</f>
        <v>0</v>
      </c>
      <c r="E142" s="125">
        <f>' Antrenor (6)'!A6</f>
        <v>0</v>
      </c>
      <c r="F142" s="113">
        <f>' Antrenor (6)'!K574</f>
        <v>0</v>
      </c>
      <c r="G142" s="107">
        <f t="shared" si="3"/>
        <v>2</v>
      </c>
      <c r="H142" s="122">
        <f>A2</f>
        <v>0</v>
      </c>
    </row>
    <row r="143" spans="1:8" ht="15" thickBot="1" x14ac:dyDescent="0.35">
      <c r="A143" s="45">
        <v>16</v>
      </c>
      <c r="B143" s="47">
        <f>' Antrenor (6)'!B614</f>
        <v>0</v>
      </c>
      <c r="C143" s="47">
        <f>' Antrenor (6)'!I614</f>
        <v>0</v>
      </c>
      <c r="D143" s="48">
        <f>' Antrenor (6)'!E614</f>
        <v>0</v>
      </c>
      <c r="E143" s="125">
        <f>' Antrenor (6)'!A6</f>
        <v>0</v>
      </c>
      <c r="F143" s="113">
        <f>' Antrenor (6)'!K614</f>
        <v>0</v>
      </c>
      <c r="G143" s="107">
        <f t="shared" si="3"/>
        <v>2</v>
      </c>
      <c r="H143" s="122">
        <f>A2</f>
        <v>0</v>
      </c>
    </row>
    <row r="144" spans="1:8" ht="15" thickBot="1" x14ac:dyDescent="0.35">
      <c r="A144" s="45">
        <v>17</v>
      </c>
      <c r="B144" s="47">
        <f>' Antrenor (6)'!B654</f>
        <v>0</v>
      </c>
      <c r="C144" s="47">
        <f>' Antrenor (6)'!I654</f>
        <v>0</v>
      </c>
      <c r="D144" s="48">
        <f>' Antrenor (6)'!E654</f>
        <v>0</v>
      </c>
      <c r="E144" s="125">
        <f>' Antrenor (6)'!A6</f>
        <v>0</v>
      </c>
      <c r="F144" s="113">
        <f>' Antrenor (6)'!K654</f>
        <v>0</v>
      </c>
      <c r="G144" s="107">
        <f t="shared" si="3"/>
        <v>2</v>
      </c>
      <c r="H144" s="122">
        <f>A2</f>
        <v>0</v>
      </c>
    </row>
    <row r="145" spans="1:12" ht="15" thickBot="1" x14ac:dyDescent="0.35">
      <c r="A145" s="45">
        <v>18</v>
      </c>
      <c r="B145" s="47">
        <f>' Antrenor (6)'!B694</f>
        <v>0</v>
      </c>
      <c r="C145" s="47">
        <f>' Antrenor (6)'!I694</f>
        <v>0</v>
      </c>
      <c r="D145" s="48">
        <f>' Antrenor (6)'!E694</f>
        <v>0</v>
      </c>
      <c r="E145" s="125">
        <f>' Antrenor (6)'!A6</f>
        <v>0</v>
      </c>
      <c r="F145" s="113">
        <f>' Antrenor (6)'!K694</f>
        <v>0</v>
      </c>
      <c r="G145" s="107">
        <f t="shared" si="3"/>
        <v>2</v>
      </c>
      <c r="H145" s="122">
        <f>A2</f>
        <v>0</v>
      </c>
    </row>
    <row r="146" spans="1:12" ht="15" thickBot="1" x14ac:dyDescent="0.35">
      <c r="A146" s="45">
        <v>19</v>
      </c>
      <c r="B146" s="47">
        <f>' Antrenor (6)'!B734</f>
        <v>0</v>
      </c>
      <c r="C146" s="47">
        <f>' Antrenor (6)'!I734</f>
        <v>0</v>
      </c>
      <c r="D146" s="48">
        <f>' Antrenor (6)'!E734</f>
        <v>0</v>
      </c>
      <c r="E146" s="125">
        <f>' Antrenor (6)'!A6</f>
        <v>0</v>
      </c>
      <c r="F146" s="113">
        <f>' Antrenor (6)'!K734</f>
        <v>0</v>
      </c>
      <c r="G146" s="107">
        <f t="shared" si="3"/>
        <v>2</v>
      </c>
      <c r="H146" s="122">
        <f>A2</f>
        <v>0</v>
      </c>
    </row>
    <row r="147" spans="1:12" ht="15" thickBot="1" x14ac:dyDescent="0.35">
      <c r="A147" s="45">
        <v>20</v>
      </c>
      <c r="B147" s="47">
        <f>' Antrenor (6)'!B774</f>
        <v>0</v>
      </c>
      <c r="C147" s="47">
        <f>' Antrenor (6)'!I774</f>
        <v>0</v>
      </c>
      <c r="D147" s="48">
        <f>' Antrenor (6)'!E774</f>
        <v>0</v>
      </c>
      <c r="E147" s="125">
        <f>' Antrenor (6)'!A6</f>
        <v>0</v>
      </c>
      <c r="F147" s="113">
        <f>' Antrenor (6)'!K774</f>
        <v>0</v>
      </c>
      <c r="G147" s="107">
        <f t="shared" si="3"/>
        <v>2</v>
      </c>
      <c r="H147" s="122">
        <f>A2</f>
        <v>0</v>
      </c>
    </row>
    <row r="148" spans="1:12" ht="15" thickBot="1" x14ac:dyDescent="0.35">
      <c r="A148" s="45">
        <v>1</v>
      </c>
      <c r="B148" s="99">
        <f>' Antrenor (7)'!B14</f>
        <v>0</v>
      </c>
      <c r="C148" s="47">
        <f>' Antrenor (7)'!I14</f>
        <v>0</v>
      </c>
      <c r="D148" s="48">
        <f>' Antrenor (6)'!E14</f>
        <v>0</v>
      </c>
      <c r="E148" s="124">
        <f>' Antrenor (7)'!A6</f>
        <v>0</v>
      </c>
      <c r="F148" s="113">
        <f>' Antrenor (7)'!K14</f>
        <v>0</v>
      </c>
      <c r="G148" s="107">
        <f t="shared" si="3"/>
        <v>2</v>
      </c>
      <c r="H148" s="122">
        <f>A2</f>
        <v>0</v>
      </c>
      <c r="J148" s="65"/>
      <c r="K148" s="65"/>
      <c r="L148" s="65"/>
    </row>
    <row r="149" spans="1:12" ht="15" thickBot="1" x14ac:dyDescent="0.35">
      <c r="A149" s="45">
        <v>2</v>
      </c>
      <c r="B149" s="99">
        <f>' Antrenor (7)'!B54</f>
        <v>0</v>
      </c>
      <c r="C149" s="47">
        <f>' Antrenor (7)'!I54</f>
        <v>0</v>
      </c>
      <c r="D149" s="48">
        <f>' Antrenor (7)'!E54</f>
        <v>0</v>
      </c>
      <c r="E149" s="125">
        <f>' Antrenor (7)'!A6</f>
        <v>0</v>
      </c>
      <c r="F149" s="113">
        <f>' Antrenor (7)'!K54</f>
        <v>0</v>
      </c>
      <c r="G149" s="107">
        <f t="shared" si="3"/>
        <v>2</v>
      </c>
      <c r="H149" s="122">
        <f>A2</f>
        <v>0</v>
      </c>
    </row>
    <row r="150" spans="1:12" ht="15" thickBot="1" x14ac:dyDescent="0.35">
      <c r="A150" s="45">
        <v>3</v>
      </c>
      <c r="B150" s="99">
        <f>' Antrenor (7)'!B94</f>
        <v>0</v>
      </c>
      <c r="C150" s="47">
        <f>' Antrenor (7)'!I94</f>
        <v>0</v>
      </c>
      <c r="D150" s="48">
        <f>' Antrenor (7)'!E94</f>
        <v>0</v>
      </c>
      <c r="E150" s="125">
        <f>' Antrenor (7)'!A6</f>
        <v>0</v>
      </c>
      <c r="F150" s="113">
        <f>' Antrenor (7)'!K94</f>
        <v>0</v>
      </c>
      <c r="G150" s="107">
        <f t="shared" si="3"/>
        <v>2</v>
      </c>
      <c r="H150" s="122">
        <f>A2</f>
        <v>0</v>
      </c>
    </row>
    <row r="151" spans="1:12" ht="15" thickBot="1" x14ac:dyDescent="0.35">
      <c r="A151" s="45">
        <v>4</v>
      </c>
      <c r="B151" s="99">
        <f>' Antrenor (7)'!B134</f>
        <v>0</v>
      </c>
      <c r="C151" s="47">
        <f>' Antrenor (7)'!I134</f>
        <v>0</v>
      </c>
      <c r="D151" s="48">
        <f>' Antrenor (7)'!E134</f>
        <v>0</v>
      </c>
      <c r="E151" s="125">
        <f>' Antrenor (7)'!A6</f>
        <v>0</v>
      </c>
      <c r="F151" s="113">
        <f>' Antrenor (7)'!K134</f>
        <v>0</v>
      </c>
      <c r="G151" s="107">
        <f t="shared" si="3"/>
        <v>2</v>
      </c>
      <c r="H151" s="122">
        <f>A2</f>
        <v>0</v>
      </c>
    </row>
    <row r="152" spans="1:12" ht="15" thickBot="1" x14ac:dyDescent="0.35">
      <c r="A152" s="45">
        <v>5</v>
      </c>
      <c r="B152" s="99">
        <f>' Antrenor (7)'!B174</f>
        <v>0</v>
      </c>
      <c r="C152" s="47">
        <f>' Antrenor (7)'!I174</f>
        <v>0</v>
      </c>
      <c r="D152" s="48">
        <f>' Antrenor (7)'!E174</f>
        <v>0</v>
      </c>
      <c r="E152" s="125">
        <f>' Antrenor (7)'!A6</f>
        <v>0</v>
      </c>
      <c r="F152" s="113">
        <f>' Antrenor (7)'!K174</f>
        <v>0</v>
      </c>
      <c r="G152" s="107">
        <f t="shared" si="3"/>
        <v>2</v>
      </c>
      <c r="H152" s="122">
        <f>A2</f>
        <v>0</v>
      </c>
    </row>
    <row r="153" spans="1:12" ht="15" thickBot="1" x14ac:dyDescent="0.35">
      <c r="A153" s="45">
        <v>6</v>
      </c>
      <c r="B153" s="99">
        <f>' Antrenor (7)'!B214</f>
        <v>0</v>
      </c>
      <c r="C153" s="47">
        <f>' Antrenor (7)'!I214</f>
        <v>0</v>
      </c>
      <c r="D153" s="48">
        <f>' Antrenor (7)'!E214</f>
        <v>0</v>
      </c>
      <c r="E153" s="125">
        <f>' Antrenor (7)'!A6</f>
        <v>0</v>
      </c>
      <c r="F153" s="113">
        <f>' Antrenor (7)'!K214</f>
        <v>0</v>
      </c>
      <c r="G153" s="107">
        <f t="shared" si="3"/>
        <v>2</v>
      </c>
      <c r="H153" s="122">
        <f>A2</f>
        <v>0</v>
      </c>
    </row>
    <row r="154" spans="1:12" ht="15" thickBot="1" x14ac:dyDescent="0.35">
      <c r="A154" s="45">
        <v>7</v>
      </c>
      <c r="B154" s="99">
        <f>' Antrenor (7)'!B254</f>
        <v>0</v>
      </c>
      <c r="C154" s="47">
        <f>' Antrenor (7)'!I254</f>
        <v>0</v>
      </c>
      <c r="D154" s="48">
        <f>' Antrenor (7)'!E254</f>
        <v>0</v>
      </c>
      <c r="E154" s="125">
        <f>' Antrenor (7)'!A6</f>
        <v>0</v>
      </c>
      <c r="F154" s="113">
        <f>' Antrenor (7)'!K254</f>
        <v>0</v>
      </c>
      <c r="G154" s="107">
        <f t="shared" si="3"/>
        <v>2</v>
      </c>
      <c r="H154" s="122">
        <f>A2</f>
        <v>0</v>
      </c>
    </row>
    <row r="155" spans="1:12" ht="15" thickBot="1" x14ac:dyDescent="0.35">
      <c r="A155" s="45">
        <v>8</v>
      </c>
      <c r="B155" s="99">
        <f>' Antrenor (7)'!B294</f>
        <v>0</v>
      </c>
      <c r="C155" s="47">
        <f>' Antrenor (7)'!I294</f>
        <v>0</v>
      </c>
      <c r="D155" s="48">
        <f>' Antrenor (7)'!E294</f>
        <v>0</v>
      </c>
      <c r="E155" s="125">
        <f>' Antrenor (7)'!A6</f>
        <v>0</v>
      </c>
      <c r="F155" s="113">
        <f>' Antrenor (7)'!K294</f>
        <v>0</v>
      </c>
      <c r="G155" s="107">
        <f t="shared" si="3"/>
        <v>2</v>
      </c>
      <c r="H155" s="122">
        <f>A2</f>
        <v>0</v>
      </c>
    </row>
    <row r="156" spans="1:12" ht="15" thickBot="1" x14ac:dyDescent="0.35">
      <c r="A156" s="45">
        <v>9</v>
      </c>
      <c r="B156" s="99">
        <f>' Antrenor (7)'!B334</f>
        <v>0</v>
      </c>
      <c r="C156" s="47">
        <f>' Antrenor (7)'!I334</f>
        <v>0</v>
      </c>
      <c r="D156" s="48">
        <f>' Antrenor (7)'!E334</f>
        <v>0</v>
      </c>
      <c r="E156" s="125">
        <f>' Antrenor (7)'!A6</f>
        <v>0</v>
      </c>
      <c r="F156" s="113">
        <f>' Antrenor (7)'!K334</f>
        <v>0</v>
      </c>
      <c r="G156" s="107">
        <f t="shared" ref="G156:G219" si="4">RANK(F156,$F$28:$F$427)</f>
        <v>2</v>
      </c>
      <c r="H156" s="122">
        <f>A2</f>
        <v>0</v>
      </c>
    </row>
    <row r="157" spans="1:12" ht="15" thickBot="1" x14ac:dyDescent="0.35">
      <c r="A157" s="45">
        <v>10</v>
      </c>
      <c r="B157" s="99">
        <f>' Antrenor (7)'!B374</f>
        <v>0</v>
      </c>
      <c r="C157" s="47">
        <f>' Antrenor (7)'!I374</f>
        <v>0</v>
      </c>
      <c r="D157" s="48">
        <f>' Antrenor (7)'!E374</f>
        <v>0</v>
      </c>
      <c r="E157" s="125">
        <f>' Antrenor (7)'!A6</f>
        <v>0</v>
      </c>
      <c r="F157" s="113">
        <f>' Antrenor (7)'!K374</f>
        <v>0</v>
      </c>
      <c r="G157" s="107">
        <f t="shared" si="4"/>
        <v>2</v>
      </c>
      <c r="H157" s="122">
        <f>A2</f>
        <v>0</v>
      </c>
    </row>
    <row r="158" spans="1:12" ht="15" thickBot="1" x14ac:dyDescent="0.35">
      <c r="A158" s="45">
        <v>11</v>
      </c>
      <c r="B158" s="47">
        <f>' Antrenor (7)'!B414</f>
        <v>0</v>
      </c>
      <c r="C158" s="47">
        <f>' Antrenor (7)'!I414</f>
        <v>0</v>
      </c>
      <c r="D158" s="48">
        <f>' Antrenor (7)'!E414</f>
        <v>0</v>
      </c>
      <c r="E158" s="125">
        <f>' Antrenor (7)'!A6</f>
        <v>0</v>
      </c>
      <c r="F158" s="113">
        <f>' Antrenor (7)'!K414</f>
        <v>0</v>
      </c>
      <c r="G158" s="107">
        <f t="shared" si="4"/>
        <v>2</v>
      </c>
      <c r="H158" s="122">
        <f>A2</f>
        <v>0</v>
      </c>
    </row>
    <row r="159" spans="1:12" ht="15" thickBot="1" x14ac:dyDescent="0.35">
      <c r="A159" s="45">
        <v>12</v>
      </c>
      <c r="B159" s="47">
        <f>' Antrenor (7)'!B454</f>
        <v>0</v>
      </c>
      <c r="C159" s="47">
        <f>' Antrenor (7)'!I454</f>
        <v>0</v>
      </c>
      <c r="D159" s="48">
        <f>' Antrenor (7)'!E454</f>
        <v>0</v>
      </c>
      <c r="E159" s="125">
        <f>' Antrenor (7)'!A6</f>
        <v>0</v>
      </c>
      <c r="F159" s="113">
        <f>' Antrenor (7)'!K454</f>
        <v>0</v>
      </c>
      <c r="G159" s="107">
        <f t="shared" si="4"/>
        <v>2</v>
      </c>
      <c r="H159" s="122">
        <f>A2</f>
        <v>0</v>
      </c>
    </row>
    <row r="160" spans="1:12" ht="15" thickBot="1" x14ac:dyDescent="0.35">
      <c r="A160" s="45">
        <v>13</v>
      </c>
      <c r="B160" s="47">
        <f>' Antrenor (7)'!B494</f>
        <v>0</v>
      </c>
      <c r="C160" s="47">
        <f>' Antrenor (7)'!I494</f>
        <v>0</v>
      </c>
      <c r="D160" s="48">
        <f>' Antrenor (7)'!E494</f>
        <v>0</v>
      </c>
      <c r="E160" s="125">
        <f>' Antrenor (7)'!A6</f>
        <v>0</v>
      </c>
      <c r="F160" s="113">
        <f>' Antrenor (7)'!K494</f>
        <v>0</v>
      </c>
      <c r="G160" s="107">
        <f t="shared" si="4"/>
        <v>2</v>
      </c>
      <c r="H160" s="122">
        <f>A2</f>
        <v>0</v>
      </c>
    </row>
    <row r="161" spans="1:8" ht="15" thickBot="1" x14ac:dyDescent="0.35">
      <c r="A161" s="45">
        <v>14</v>
      </c>
      <c r="B161" s="47">
        <f>' Antrenor (7)'!B534</f>
        <v>0</v>
      </c>
      <c r="C161" s="47">
        <f>' Antrenor (7)'!I534</f>
        <v>0</v>
      </c>
      <c r="D161" s="48">
        <f>' Antrenor (7)'!E534</f>
        <v>0</v>
      </c>
      <c r="E161" s="125">
        <f>' Antrenor (7)'!A6</f>
        <v>0</v>
      </c>
      <c r="F161" s="113">
        <f>' Antrenor (7)'!K534</f>
        <v>0</v>
      </c>
      <c r="G161" s="107">
        <f t="shared" si="4"/>
        <v>2</v>
      </c>
      <c r="H161" s="122">
        <f>A2</f>
        <v>0</v>
      </c>
    </row>
    <row r="162" spans="1:8" ht="15" thickBot="1" x14ac:dyDescent="0.35">
      <c r="A162" s="45">
        <v>15</v>
      </c>
      <c r="B162" s="47">
        <f>' Antrenor (7)'!B574</f>
        <v>0</v>
      </c>
      <c r="C162" s="47">
        <f>' Antrenor (7)'!I574</f>
        <v>0</v>
      </c>
      <c r="D162" s="48">
        <f>' Antrenor (7)'!E574</f>
        <v>0</v>
      </c>
      <c r="E162" s="125">
        <f>' Antrenor (7)'!A6</f>
        <v>0</v>
      </c>
      <c r="F162" s="113">
        <f>' Antrenor (7)'!K574</f>
        <v>0</v>
      </c>
      <c r="G162" s="107">
        <f t="shared" si="4"/>
        <v>2</v>
      </c>
      <c r="H162" s="122">
        <f>A2</f>
        <v>0</v>
      </c>
    </row>
    <row r="163" spans="1:8" ht="15" thickBot="1" x14ac:dyDescent="0.35">
      <c r="A163" s="45">
        <v>16</v>
      </c>
      <c r="B163" s="47">
        <f>' Antrenor (7)'!B614</f>
        <v>0</v>
      </c>
      <c r="C163" s="47">
        <f>' Antrenor (7)'!I614</f>
        <v>0</v>
      </c>
      <c r="D163" s="48">
        <f>' Antrenor (7)'!E614</f>
        <v>0</v>
      </c>
      <c r="E163" s="125">
        <f>' Antrenor (7)'!A6</f>
        <v>0</v>
      </c>
      <c r="F163" s="113">
        <f>' Antrenor (7)'!K614</f>
        <v>0</v>
      </c>
      <c r="G163" s="107">
        <f t="shared" si="4"/>
        <v>2</v>
      </c>
      <c r="H163" s="122">
        <f>A2</f>
        <v>0</v>
      </c>
    </row>
    <row r="164" spans="1:8" ht="15" thickBot="1" x14ac:dyDescent="0.35">
      <c r="A164" s="45">
        <v>17</v>
      </c>
      <c r="B164" s="47">
        <f>' Antrenor (7)'!B654</f>
        <v>0</v>
      </c>
      <c r="C164" s="47">
        <f>' Antrenor (7)'!I654</f>
        <v>0</v>
      </c>
      <c r="D164" s="48">
        <f>' Antrenor (7)'!E654</f>
        <v>0</v>
      </c>
      <c r="E164" s="125">
        <f>' Antrenor (7)'!A6</f>
        <v>0</v>
      </c>
      <c r="F164" s="113">
        <f>' Antrenor (7)'!K654</f>
        <v>0</v>
      </c>
      <c r="G164" s="107">
        <f t="shared" si="4"/>
        <v>2</v>
      </c>
      <c r="H164" s="122">
        <f>A2</f>
        <v>0</v>
      </c>
    </row>
    <row r="165" spans="1:8" ht="15" thickBot="1" x14ac:dyDescent="0.35">
      <c r="A165" s="45">
        <v>18</v>
      </c>
      <c r="B165" s="47">
        <f>' Antrenor (7)'!B694</f>
        <v>0</v>
      </c>
      <c r="C165" s="47">
        <f>' Antrenor (7)'!I694</f>
        <v>0</v>
      </c>
      <c r="D165" s="48">
        <f>' Antrenor (7)'!E694</f>
        <v>0</v>
      </c>
      <c r="E165" s="125">
        <f>' Antrenor (7)'!A6</f>
        <v>0</v>
      </c>
      <c r="F165" s="113">
        <f>' Antrenor (7)'!K694</f>
        <v>0</v>
      </c>
      <c r="G165" s="107">
        <f t="shared" si="4"/>
        <v>2</v>
      </c>
      <c r="H165" s="122">
        <f>A2</f>
        <v>0</v>
      </c>
    </row>
    <row r="166" spans="1:8" ht="15" thickBot="1" x14ac:dyDescent="0.35">
      <c r="A166" s="45">
        <v>19</v>
      </c>
      <c r="B166" s="47">
        <f>' Antrenor (7)'!B734</f>
        <v>0</v>
      </c>
      <c r="C166" s="47">
        <f>' Antrenor (7)'!I734</f>
        <v>0</v>
      </c>
      <c r="D166" s="48">
        <f>' Antrenor (7)'!E734</f>
        <v>0</v>
      </c>
      <c r="E166" s="125">
        <f>' Antrenor (7)'!A6</f>
        <v>0</v>
      </c>
      <c r="F166" s="113">
        <f>' Antrenor (7)'!K734</f>
        <v>0</v>
      </c>
      <c r="G166" s="107">
        <f t="shared" si="4"/>
        <v>2</v>
      </c>
      <c r="H166" s="123">
        <f>A2</f>
        <v>0</v>
      </c>
    </row>
    <row r="167" spans="1:8" ht="15" thickBot="1" x14ac:dyDescent="0.35">
      <c r="A167" s="45">
        <v>20</v>
      </c>
      <c r="B167" s="47">
        <f>' Antrenor (7)'!B774</f>
        <v>0</v>
      </c>
      <c r="C167" s="47">
        <f>' Antrenor (7)'!I774</f>
        <v>0</v>
      </c>
      <c r="D167" s="48">
        <f>' Antrenor (7)'!E774</f>
        <v>0</v>
      </c>
      <c r="E167" s="125">
        <f>' Antrenor (7)'!A6</f>
        <v>0</v>
      </c>
      <c r="F167" s="113">
        <f>' Antrenor (7)'!K774</f>
        <v>0</v>
      </c>
      <c r="G167" s="107">
        <f t="shared" si="4"/>
        <v>2</v>
      </c>
      <c r="H167" s="122">
        <f>A2</f>
        <v>0</v>
      </c>
    </row>
    <row r="168" spans="1:8" ht="15" thickBot="1" x14ac:dyDescent="0.35">
      <c r="A168" s="45">
        <v>1</v>
      </c>
      <c r="B168" s="99">
        <f>' Antrenor (8)'!B14</f>
        <v>0</v>
      </c>
      <c r="C168" s="47">
        <f>' Antrenor (8)'!I14</f>
        <v>0</v>
      </c>
      <c r="D168" s="48">
        <f>' Antrenor (8)'!E14</f>
        <v>0</v>
      </c>
      <c r="E168" s="124">
        <f>' Antrenor (8)'!A6</f>
        <v>0</v>
      </c>
      <c r="F168" s="113">
        <f>' Antrenor (8)'!K14</f>
        <v>0</v>
      </c>
      <c r="G168" s="107">
        <f t="shared" si="4"/>
        <v>2</v>
      </c>
      <c r="H168" s="122">
        <f>A2</f>
        <v>0</v>
      </c>
    </row>
    <row r="169" spans="1:8" ht="15" thickBot="1" x14ac:dyDescent="0.35">
      <c r="A169" s="45">
        <v>2</v>
      </c>
      <c r="B169" s="99">
        <f>' Antrenor (8)'!B54</f>
        <v>0</v>
      </c>
      <c r="C169" s="47">
        <f>' Antrenor (8)'!I54</f>
        <v>0</v>
      </c>
      <c r="D169" s="48">
        <f>' Antrenor (8)'!E54</f>
        <v>0</v>
      </c>
      <c r="E169" s="125">
        <f>' Antrenor (8)'!A6</f>
        <v>0</v>
      </c>
      <c r="F169" s="113">
        <f>' Antrenor (8)'!K54</f>
        <v>0</v>
      </c>
      <c r="G169" s="107">
        <f t="shared" si="4"/>
        <v>2</v>
      </c>
      <c r="H169" s="122">
        <f>A2</f>
        <v>0</v>
      </c>
    </row>
    <row r="170" spans="1:8" ht="15" thickBot="1" x14ac:dyDescent="0.35">
      <c r="A170" s="45">
        <v>3</v>
      </c>
      <c r="B170" s="99">
        <f>' Antrenor (8)'!B94</f>
        <v>0</v>
      </c>
      <c r="C170" s="47">
        <f>' Antrenor (8)'!I94</f>
        <v>0</v>
      </c>
      <c r="D170" s="48">
        <f>' Antrenor (8)'!E94</f>
        <v>0</v>
      </c>
      <c r="E170" s="125">
        <f>' Antrenor (8)'!A6</f>
        <v>0</v>
      </c>
      <c r="F170" s="113">
        <f>' Antrenor (8)'!K94</f>
        <v>0</v>
      </c>
      <c r="G170" s="107">
        <f t="shared" si="4"/>
        <v>2</v>
      </c>
      <c r="H170" s="122">
        <f>A2</f>
        <v>0</v>
      </c>
    </row>
    <row r="171" spans="1:8" ht="15" thickBot="1" x14ac:dyDescent="0.35">
      <c r="A171" s="45">
        <v>4</v>
      </c>
      <c r="B171" s="99">
        <f>' Antrenor (8)'!B134</f>
        <v>0</v>
      </c>
      <c r="C171" s="47">
        <f>' Antrenor (8)'!I134</f>
        <v>0</v>
      </c>
      <c r="D171" s="48">
        <f>' Antrenor (8)'!E134</f>
        <v>0</v>
      </c>
      <c r="E171" s="125">
        <f>' Antrenor (8)'!A6</f>
        <v>0</v>
      </c>
      <c r="F171" s="113">
        <f>' Antrenor (8)'!K134</f>
        <v>0</v>
      </c>
      <c r="G171" s="107">
        <f t="shared" si="4"/>
        <v>2</v>
      </c>
      <c r="H171" s="122">
        <f>A2</f>
        <v>0</v>
      </c>
    </row>
    <row r="172" spans="1:8" ht="15" thickBot="1" x14ac:dyDescent="0.35">
      <c r="A172" s="45">
        <v>5</v>
      </c>
      <c r="B172" s="99">
        <f>' Antrenor (8)'!B174</f>
        <v>0</v>
      </c>
      <c r="C172" s="47">
        <f>' Antrenor (8)'!I174</f>
        <v>0</v>
      </c>
      <c r="D172" s="48">
        <f>' Antrenor (8)'!E174</f>
        <v>0</v>
      </c>
      <c r="E172" s="125">
        <f>' Antrenor (8)'!A6</f>
        <v>0</v>
      </c>
      <c r="F172" s="113">
        <f>' Antrenor (8)'!K174</f>
        <v>0</v>
      </c>
      <c r="G172" s="107">
        <f t="shared" si="4"/>
        <v>2</v>
      </c>
      <c r="H172" s="122">
        <f>A2</f>
        <v>0</v>
      </c>
    </row>
    <row r="173" spans="1:8" ht="15" thickBot="1" x14ac:dyDescent="0.35">
      <c r="A173" s="45">
        <v>6</v>
      </c>
      <c r="B173" s="99">
        <f>' Antrenor (8)'!B214</f>
        <v>0</v>
      </c>
      <c r="C173" s="47">
        <f>' Antrenor (8)'!I214</f>
        <v>0</v>
      </c>
      <c r="D173" s="48">
        <f>' Antrenor (8)'!E214</f>
        <v>0</v>
      </c>
      <c r="E173" s="125">
        <f>' Antrenor (8)'!A6</f>
        <v>0</v>
      </c>
      <c r="F173" s="113">
        <f>' Antrenor (8)'!K214</f>
        <v>0</v>
      </c>
      <c r="G173" s="107">
        <f t="shared" si="4"/>
        <v>2</v>
      </c>
      <c r="H173" s="122">
        <f>A2</f>
        <v>0</v>
      </c>
    </row>
    <row r="174" spans="1:8" ht="15" thickBot="1" x14ac:dyDescent="0.35">
      <c r="A174" s="45">
        <v>7</v>
      </c>
      <c r="B174" s="99">
        <f>' Antrenor (8)'!B254</f>
        <v>0</v>
      </c>
      <c r="C174" s="47">
        <f>' Antrenor (8)'!I254</f>
        <v>0</v>
      </c>
      <c r="D174" s="48">
        <f>' Antrenor (8)'!E254</f>
        <v>0</v>
      </c>
      <c r="E174" s="125">
        <f>' Antrenor (8)'!A6</f>
        <v>0</v>
      </c>
      <c r="F174" s="113">
        <f>' Antrenor (8)'!K254</f>
        <v>0</v>
      </c>
      <c r="G174" s="107">
        <f t="shared" si="4"/>
        <v>2</v>
      </c>
      <c r="H174" s="122">
        <f>A2</f>
        <v>0</v>
      </c>
    </row>
    <row r="175" spans="1:8" ht="15" thickBot="1" x14ac:dyDescent="0.35">
      <c r="A175" s="45">
        <v>8</v>
      </c>
      <c r="B175" s="99">
        <f>' Antrenor (8)'!B294</f>
        <v>0</v>
      </c>
      <c r="C175" s="47">
        <f>' Antrenor (8)'!I294</f>
        <v>0</v>
      </c>
      <c r="D175" s="48">
        <f>' Antrenor (8)'!E294</f>
        <v>0</v>
      </c>
      <c r="E175" s="125">
        <f>' Antrenor (8)'!A6</f>
        <v>0</v>
      </c>
      <c r="F175" s="113">
        <f>' Antrenor (8)'!K294</f>
        <v>0</v>
      </c>
      <c r="G175" s="107">
        <f t="shared" si="4"/>
        <v>2</v>
      </c>
      <c r="H175" s="122">
        <f>A2</f>
        <v>0</v>
      </c>
    </row>
    <row r="176" spans="1:8" ht="15" thickBot="1" x14ac:dyDescent="0.35">
      <c r="A176" s="45">
        <v>9</v>
      </c>
      <c r="B176" s="99">
        <f>' Antrenor (8)'!B334</f>
        <v>0</v>
      </c>
      <c r="C176" s="47">
        <f>' Antrenor (8)'!I334</f>
        <v>0</v>
      </c>
      <c r="D176" s="48">
        <f>' Antrenor (8)'!E334</f>
        <v>0</v>
      </c>
      <c r="E176" s="125">
        <f>' Antrenor (8)'!A6</f>
        <v>0</v>
      </c>
      <c r="F176" s="113">
        <f>' Antrenor (8)'!K334</f>
        <v>0</v>
      </c>
      <c r="G176" s="107">
        <f t="shared" si="4"/>
        <v>2</v>
      </c>
      <c r="H176" s="122">
        <f>A2</f>
        <v>0</v>
      </c>
    </row>
    <row r="177" spans="1:8" ht="15" thickBot="1" x14ac:dyDescent="0.35">
      <c r="A177" s="45">
        <v>10</v>
      </c>
      <c r="B177" s="99">
        <f>' Antrenor (8)'!B374</f>
        <v>0</v>
      </c>
      <c r="C177" s="47">
        <f>' Antrenor (8)'!I374</f>
        <v>0</v>
      </c>
      <c r="D177" s="48">
        <f>' Antrenor (8)'!E374</f>
        <v>0</v>
      </c>
      <c r="E177" s="125">
        <f>' Antrenor (8)'!A6</f>
        <v>0</v>
      </c>
      <c r="F177" s="113">
        <f>' Antrenor (8)'!K374</f>
        <v>0</v>
      </c>
      <c r="G177" s="107">
        <f t="shared" si="4"/>
        <v>2</v>
      </c>
      <c r="H177" s="122">
        <f>A2</f>
        <v>0</v>
      </c>
    </row>
    <row r="178" spans="1:8" ht="15" thickBot="1" x14ac:dyDescent="0.35">
      <c r="A178" s="45">
        <v>11</v>
      </c>
      <c r="B178" s="47">
        <f>' Antrenor (8)'!B414</f>
        <v>0</v>
      </c>
      <c r="C178" s="47">
        <f>' Antrenor (8)'!I414</f>
        <v>0</v>
      </c>
      <c r="D178" s="48">
        <f>' Antrenor (8)'!E414</f>
        <v>0</v>
      </c>
      <c r="E178" s="125">
        <f>' Antrenor (8)'!A6</f>
        <v>0</v>
      </c>
      <c r="F178" s="113">
        <f>' Antrenor (8)'!K414</f>
        <v>0</v>
      </c>
      <c r="G178" s="107">
        <f t="shared" si="4"/>
        <v>2</v>
      </c>
      <c r="H178" s="122">
        <f>A2</f>
        <v>0</v>
      </c>
    </row>
    <row r="179" spans="1:8" ht="15" thickBot="1" x14ac:dyDescent="0.35">
      <c r="A179" s="45">
        <v>12</v>
      </c>
      <c r="B179" s="47">
        <f>' Antrenor (8)'!B454</f>
        <v>0</v>
      </c>
      <c r="C179" s="47">
        <f>' Antrenor (8)'!I454</f>
        <v>0</v>
      </c>
      <c r="D179" s="48">
        <f>' Antrenor (8)'!E454</f>
        <v>0</v>
      </c>
      <c r="E179" s="125">
        <f>' Antrenor (8)'!A6</f>
        <v>0</v>
      </c>
      <c r="F179" s="113">
        <f>' Antrenor (8)'!K454</f>
        <v>0</v>
      </c>
      <c r="G179" s="107">
        <f t="shared" si="4"/>
        <v>2</v>
      </c>
      <c r="H179" s="122">
        <f>A2</f>
        <v>0</v>
      </c>
    </row>
    <row r="180" spans="1:8" ht="15" thickBot="1" x14ac:dyDescent="0.35">
      <c r="A180" s="45">
        <v>13</v>
      </c>
      <c r="B180" s="47">
        <f>' Antrenor (8)'!B494</f>
        <v>0</v>
      </c>
      <c r="C180" s="47">
        <f>' Antrenor (8)'!I494</f>
        <v>0</v>
      </c>
      <c r="D180" s="48">
        <f>' Antrenor (8)'!E494</f>
        <v>0</v>
      </c>
      <c r="E180" s="125">
        <f>' Antrenor (8)'!A6</f>
        <v>0</v>
      </c>
      <c r="F180" s="113">
        <f>' Antrenor (8)'!K494</f>
        <v>0</v>
      </c>
      <c r="G180" s="107">
        <f t="shared" si="4"/>
        <v>2</v>
      </c>
      <c r="H180" s="122">
        <f>A2</f>
        <v>0</v>
      </c>
    </row>
    <row r="181" spans="1:8" ht="15" thickBot="1" x14ac:dyDescent="0.35">
      <c r="A181" s="45">
        <v>14</v>
      </c>
      <c r="B181" s="47">
        <f>' Antrenor (8)'!B534</f>
        <v>0</v>
      </c>
      <c r="C181" s="47">
        <f>' Antrenor (8)'!I534</f>
        <v>0</v>
      </c>
      <c r="D181" s="48">
        <f>' Antrenor (8)'!E534</f>
        <v>0</v>
      </c>
      <c r="E181" s="125">
        <f>' Antrenor (8)'!A6</f>
        <v>0</v>
      </c>
      <c r="F181" s="113">
        <f>' Antrenor (8)'!K534</f>
        <v>0</v>
      </c>
      <c r="G181" s="107">
        <f t="shared" si="4"/>
        <v>2</v>
      </c>
      <c r="H181" s="122">
        <f>A2</f>
        <v>0</v>
      </c>
    </row>
    <row r="182" spans="1:8" ht="15" thickBot="1" x14ac:dyDescent="0.35">
      <c r="A182" s="45">
        <v>15</v>
      </c>
      <c r="B182" s="47">
        <f>' Antrenor (8)'!B574</f>
        <v>0</v>
      </c>
      <c r="C182" s="47">
        <f>' Antrenor (8)'!I574</f>
        <v>0</v>
      </c>
      <c r="D182" s="48">
        <f>' Antrenor (8)'!E574</f>
        <v>0</v>
      </c>
      <c r="E182" s="125">
        <f>' Antrenor (8)'!A6</f>
        <v>0</v>
      </c>
      <c r="F182" s="113">
        <f>' Antrenor (8)'!K574</f>
        <v>0</v>
      </c>
      <c r="G182" s="107">
        <f t="shared" si="4"/>
        <v>2</v>
      </c>
      <c r="H182" s="122">
        <f>A2</f>
        <v>0</v>
      </c>
    </row>
    <row r="183" spans="1:8" ht="15" thickBot="1" x14ac:dyDescent="0.35">
      <c r="A183" s="45">
        <v>16</v>
      </c>
      <c r="B183" s="47">
        <f>' Antrenor (8)'!B614</f>
        <v>0</v>
      </c>
      <c r="C183" s="47">
        <f>' Antrenor (8)'!I614</f>
        <v>0</v>
      </c>
      <c r="D183" s="48">
        <f>' Antrenor (8)'!E614</f>
        <v>0</v>
      </c>
      <c r="E183" s="125">
        <f>' Antrenor (8)'!A6</f>
        <v>0</v>
      </c>
      <c r="F183" s="113">
        <f>' Antrenor (8)'!K614</f>
        <v>0</v>
      </c>
      <c r="G183" s="107">
        <f t="shared" si="4"/>
        <v>2</v>
      </c>
      <c r="H183" s="122">
        <f>A2</f>
        <v>0</v>
      </c>
    </row>
    <row r="184" spans="1:8" ht="15" thickBot="1" x14ac:dyDescent="0.35">
      <c r="A184" s="45">
        <v>17</v>
      </c>
      <c r="B184" s="47">
        <f>' Antrenor (8)'!B654</f>
        <v>0</v>
      </c>
      <c r="C184" s="47">
        <f>' Antrenor (8)'!I654</f>
        <v>0</v>
      </c>
      <c r="D184" s="48">
        <f>' Antrenor (8)'!E654</f>
        <v>0</v>
      </c>
      <c r="E184" s="125">
        <f>' Antrenor (8)'!A6</f>
        <v>0</v>
      </c>
      <c r="F184" s="113">
        <f>' Antrenor (8)'!K654</f>
        <v>0</v>
      </c>
      <c r="G184" s="107">
        <f t="shared" si="4"/>
        <v>2</v>
      </c>
      <c r="H184" s="122">
        <f>A2</f>
        <v>0</v>
      </c>
    </row>
    <row r="185" spans="1:8" ht="15" thickBot="1" x14ac:dyDescent="0.35">
      <c r="A185" s="45">
        <v>18</v>
      </c>
      <c r="B185" s="47">
        <f>' Antrenor (8)'!B694</f>
        <v>0</v>
      </c>
      <c r="C185" s="47">
        <f>' Antrenor (8)'!I694</f>
        <v>0</v>
      </c>
      <c r="D185" s="48">
        <f>' Antrenor (8)'!E694</f>
        <v>0</v>
      </c>
      <c r="E185" s="125">
        <f>' Antrenor (8)'!A6</f>
        <v>0</v>
      </c>
      <c r="F185" s="113">
        <f>' Antrenor (8)'!K694</f>
        <v>0</v>
      </c>
      <c r="G185" s="107">
        <f t="shared" si="4"/>
        <v>2</v>
      </c>
      <c r="H185" s="122">
        <f>A2</f>
        <v>0</v>
      </c>
    </row>
    <row r="186" spans="1:8" ht="15" thickBot="1" x14ac:dyDescent="0.35">
      <c r="A186" s="45">
        <v>19</v>
      </c>
      <c r="B186" s="47">
        <f>' Antrenor (8)'!B734</f>
        <v>0</v>
      </c>
      <c r="C186" s="47">
        <f>' Antrenor (8)'!I734</f>
        <v>0</v>
      </c>
      <c r="D186" s="48">
        <f>' Antrenor (8)'!E734</f>
        <v>0</v>
      </c>
      <c r="E186" s="125">
        <f>' Antrenor (8)'!A6</f>
        <v>0</v>
      </c>
      <c r="F186" s="113">
        <f>' Antrenor (8)'!K734</f>
        <v>0</v>
      </c>
      <c r="G186" s="107">
        <f t="shared" si="4"/>
        <v>2</v>
      </c>
      <c r="H186" s="122">
        <f>A2</f>
        <v>0</v>
      </c>
    </row>
    <row r="187" spans="1:8" ht="15" thickBot="1" x14ac:dyDescent="0.35">
      <c r="A187" s="45">
        <v>20</v>
      </c>
      <c r="B187" s="47">
        <f>' Antrenor (8)'!B774</f>
        <v>0</v>
      </c>
      <c r="C187" s="47">
        <f>' Antrenor (8)'!I774</f>
        <v>0</v>
      </c>
      <c r="D187" s="48">
        <f>' Antrenor (8)'!E774</f>
        <v>0</v>
      </c>
      <c r="E187" s="125">
        <f>' Antrenor (8)'!A6</f>
        <v>0</v>
      </c>
      <c r="F187" s="113">
        <f>' Antrenor (8)'!K774</f>
        <v>0</v>
      </c>
      <c r="G187" s="107">
        <f t="shared" si="4"/>
        <v>2</v>
      </c>
      <c r="H187" s="122">
        <f>A2</f>
        <v>0</v>
      </c>
    </row>
    <row r="188" spans="1:8" ht="15" thickBot="1" x14ac:dyDescent="0.35">
      <c r="A188" s="45">
        <v>1</v>
      </c>
      <c r="B188" s="99">
        <f>' Antrenor (9)'!B14</f>
        <v>0</v>
      </c>
      <c r="C188" s="47">
        <f>' Antrenor (9)'!I14</f>
        <v>0</v>
      </c>
      <c r="D188" s="48">
        <f>' Antrenor (9)'!E14</f>
        <v>0</v>
      </c>
      <c r="E188" s="124">
        <f>' Antrenor (9)'!A6</f>
        <v>0</v>
      </c>
      <c r="F188" s="113">
        <f>' Antrenor (9)'!K14</f>
        <v>0</v>
      </c>
      <c r="G188" s="107">
        <f t="shared" si="4"/>
        <v>2</v>
      </c>
      <c r="H188" s="122">
        <f>A2</f>
        <v>0</v>
      </c>
    </row>
    <row r="189" spans="1:8" ht="15" thickBot="1" x14ac:dyDescent="0.35">
      <c r="A189" s="45">
        <v>2</v>
      </c>
      <c r="B189" s="99">
        <f>' Antrenor (9)'!B54</f>
        <v>0</v>
      </c>
      <c r="C189" s="47">
        <f>' Antrenor (9)'!I54</f>
        <v>0</v>
      </c>
      <c r="D189" s="48">
        <f>' Antrenor (9)'!E54</f>
        <v>0</v>
      </c>
      <c r="E189" s="125">
        <f>' Antrenor (9)'!A6</f>
        <v>0</v>
      </c>
      <c r="F189" s="113">
        <f>' Antrenor (9)'!K54</f>
        <v>0</v>
      </c>
      <c r="G189" s="107">
        <f t="shared" si="4"/>
        <v>2</v>
      </c>
      <c r="H189" s="122">
        <f>A2</f>
        <v>0</v>
      </c>
    </row>
    <row r="190" spans="1:8" ht="15" thickBot="1" x14ac:dyDescent="0.35">
      <c r="A190" s="45">
        <v>3</v>
      </c>
      <c r="B190" s="99">
        <f>' Antrenor (9)'!B94</f>
        <v>0</v>
      </c>
      <c r="C190" s="47">
        <f>' Antrenor (9)'!I94</f>
        <v>0</v>
      </c>
      <c r="D190" s="48">
        <f>' Antrenor (9)'!E94</f>
        <v>0</v>
      </c>
      <c r="E190" s="125">
        <f>' Antrenor (9)'!A6</f>
        <v>0</v>
      </c>
      <c r="F190" s="113">
        <f>' Antrenor (9)'!K94</f>
        <v>0</v>
      </c>
      <c r="G190" s="107">
        <f t="shared" si="4"/>
        <v>2</v>
      </c>
      <c r="H190" s="122">
        <f>A2</f>
        <v>0</v>
      </c>
    </row>
    <row r="191" spans="1:8" ht="15" thickBot="1" x14ac:dyDescent="0.35">
      <c r="A191" s="45">
        <v>4</v>
      </c>
      <c r="B191" s="99">
        <f>' Antrenor (9)'!B134</f>
        <v>0</v>
      </c>
      <c r="C191" s="47">
        <f>' Antrenor (9)'!I134</f>
        <v>0</v>
      </c>
      <c r="D191" s="48">
        <f>' Antrenor (9)'!E134</f>
        <v>0</v>
      </c>
      <c r="E191" s="125">
        <f>' Antrenor (9)'!A6</f>
        <v>0</v>
      </c>
      <c r="F191" s="113">
        <f>' Antrenor (9)'!K134</f>
        <v>0</v>
      </c>
      <c r="G191" s="107">
        <f t="shared" si="4"/>
        <v>2</v>
      </c>
      <c r="H191" s="122">
        <f>A2</f>
        <v>0</v>
      </c>
    </row>
    <row r="192" spans="1:8" ht="15" thickBot="1" x14ac:dyDescent="0.35">
      <c r="A192" s="45">
        <v>5</v>
      </c>
      <c r="B192" s="99">
        <f>' Antrenor (9)'!B174</f>
        <v>0</v>
      </c>
      <c r="C192" s="47">
        <f>' Antrenor (9)'!I174</f>
        <v>0</v>
      </c>
      <c r="D192" s="48">
        <f>' Antrenor (9)'!E174</f>
        <v>0</v>
      </c>
      <c r="E192" s="125">
        <f>' Antrenor (9)'!A6</f>
        <v>0</v>
      </c>
      <c r="F192" s="113">
        <f>' Antrenor (9)'!K174</f>
        <v>0</v>
      </c>
      <c r="G192" s="107">
        <f t="shared" si="4"/>
        <v>2</v>
      </c>
      <c r="H192" s="122">
        <f>A2</f>
        <v>0</v>
      </c>
    </row>
    <row r="193" spans="1:8" ht="15" thickBot="1" x14ac:dyDescent="0.35">
      <c r="A193" s="45">
        <v>6</v>
      </c>
      <c r="B193" s="99">
        <f>' Antrenor (9)'!B214</f>
        <v>0</v>
      </c>
      <c r="C193" s="47">
        <f>' Antrenor (9)'!I214</f>
        <v>0</v>
      </c>
      <c r="D193" s="48">
        <f>' Antrenor (9)'!E214</f>
        <v>0</v>
      </c>
      <c r="E193" s="125">
        <f>' Antrenor (9)'!A6</f>
        <v>0</v>
      </c>
      <c r="F193" s="113">
        <f>' Antrenor (9)'!K214</f>
        <v>0</v>
      </c>
      <c r="G193" s="107">
        <f t="shared" si="4"/>
        <v>2</v>
      </c>
      <c r="H193" s="122">
        <f>A2</f>
        <v>0</v>
      </c>
    </row>
    <row r="194" spans="1:8" ht="15" thickBot="1" x14ac:dyDescent="0.35">
      <c r="A194" s="45">
        <v>7</v>
      </c>
      <c r="B194" s="99">
        <f>' Antrenor (9)'!B254</f>
        <v>0</v>
      </c>
      <c r="C194" s="47">
        <f>' Antrenor (9)'!I254</f>
        <v>0</v>
      </c>
      <c r="D194" s="48">
        <f>' Antrenor (9)'!E254</f>
        <v>0</v>
      </c>
      <c r="E194" s="125">
        <f>' Antrenor (9)'!A6</f>
        <v>0</v>
      </c>
      <c r="F194" s="113">
        <f>' Antrenor (9)'!K254</f>
        <v>0</v>
      </c>
      <c r="G194" s="107">
        <f t="shared" si="4"/>
        <v>2</v>
      </c>
      <c r="H194" s="122">
        <f>A2</f>
        <v>0</v>
      </c>
    </row>
    <row r="195" spans="1:8" ht="15" thickBot="1" x14ac:dyDescent="0.35">
      <c r="A195" s="45">
        <v>8</v>
      </c>
      <c r="B195" s="99">
        <f>' Antrenor (9)'!B294</f>
        <v>0</v>
      </c>
      <c r="C195" s="47">
        <f>' Antrenor (9)'!I294</f>
        <v>0</v>
      </c>
      <c r="D195" s="48">
        <f>' Antrenor (9)'!E294</f>
        <v>0</v>
      </c>
      <c r="E195" s="125">
        <f>' Antrenor (9)'!A6</f>
        <v>0</v>
      </c>
      <c r="F195" s="113">
        <f>' Antrenor (9)'!K294</f>
        <v>0</v>
      </c>
      <c r="G195" s="107">
        <f t="shared" si="4"/>
        <v>2</v>
      </c>
      <c r="H195" s="122">
        <f>A2</f>
        <v>0</v>
      </c>
    </row>
    <row r="196" spans="1:8" ht="15" thickBot="1" x14ac:dyDescent="0.35">
      <c r="A196" s="45">
        <v>9</v>
      </c>
      <c r="B196" s="99">
        <f>' Antrenor (9)'!B334</f>
        <v>0</v>
      </c>
      <c r="C196" s="47">
        <f>' Antrenor (9)'!I334</f>
        <v>0</v>
      </c>
      <c r="D196" s="48">
        <f>' Antrenor (9)'!E334</f>
        <v>0</v>
      </c>
      <c r="E196" s="125">
        <f>' Antrenor (9)'!A6</f>
        <v>0</v>
      </c>
      <c r="F196" s="113">
        <f>' Antrenor (9)'!K334</f>
        <v>0</v>
      </c>
      <c r="G196" s="107">
        <f t="shared" si="4"/>
        <v>2</v>
      </c>
      <c r="H196" s="122">
        <f>A2</f>
        <v>0</v>
      </c>
    </row>
    <row r="197" spans="1:8" ht="15" thickBot="1" x14ac:dyDescent="0.35">
      <c r="A197" s="45">
        <v>10</v>
      </c>
      <c r="B197" s="99">
        <f>' Antrenor (9)'!B374</f>
        <v>0</v>
      </c>
      <c r="C197" s="47">
        <f>' Antrenor (9)'!I374</f>
        <v>0</v>
      </c>
      <c r="D197" s="48">
        <f>' Antrenor (9)'!E374</f>
        <v>0</v>
      </c>
      <c r="E197" s="125">
        <f>' Antrenor (9)'!A6</f>
        <v>0</v>
      </c>
      <c r="F197" s="113">
        <f>' Antrenor (9)'!K374</f>
        <v>0</v>
      </c>
      <c r="G197" s="107">
        <f t="shared" si="4"/>
        <v>2</v>
      </c>
      <c r="H197" s="122">
        <f>A2</f>
        <v>0</v>
      </c>
    </row>
    <row r="198" spans="1:8" ht="15" thickBot="1" x14ac:dyDescent="0.35">
      <c r="A198" s="45">
        <v>11</v>
      </c>
      <c r="B198" s="47">
        <f>' Antrenor (9)'!B414</f>
        <v>0</v>
      </c>
      <c r="C198" s="47">
        <f>' Antrenor (9)'!I414</f>
        <v>0</v>
      </c>
      <c r="D198" s="48">
        <f>' Antrenor (9)'!E414</f>
        <v>0</v>
      </c>
      <c r="E198" s="125">
        <f>' Antrenor (9)'!A6</f>
        <v>0</v>
      </c>
      <c r="F198" s="113">
        <f>' Antrenor (9)'!K414</f>
        <v>0</v>
      </c>
      <c r="G198" s="107">
        <f t="shared" si="4"/>
        <v>2</v>
      </c>
      <c r="H198" s="122">
        <f>A2</f>
        <v>0</v>
      </c>
    </row>
    <row r="199" spans="1:8" ht="15" thickBot="1" x14ac:dyDescent="0.35">
      <c r="A199" s="45">
        <v>12</v>
      </c>
      <c r="B199" s="47">
        <f>' Antrenor (9)'!B454</f>
        <v>0</v>
      </c>
      <c r="C199" s="47">
        <f>' Antrenor (9)'!I454</f>
        <v>0</v>
      </c>
      <c r="D199" s="48">
        <f>' Antrenor (9)'!E454</f>
        <v>0</v>
      </c>
      <c r="E199" s="125">
        <f>' Antrenor (9)'!A6</f>
        <v>0</v>
      </c>
      <c r="F199" s="113">
        <f>' Antrenor (9)'!K454</f>
        <v>0</v>
      </c>
      <c r="G199" s="107">
        <f t="shared" si="4"/>
        <v>2</v>
      </c>
      <c r="H199" s="122">
        <f>A2</f>
        <v>0</v>
      </c>
    </row>
    <row r="200" spans="1:8" ht="15" thickBot="1" x14ac:dyDescent="0.35">
      <c r="A200" s="45">
        <v>13</v>
      </c>
      <c r="B200" s="47">
        <f>' Antrenor (9)'!B494</f>
        <v>0</v>
      </c>
      <c r="C200" s="47">
        <f>' Antrenor (9)'!I494</f>
        <v>0</v>
      </c>
      <c r="D200" s="48">
        <f>' Antrenor (9)'!E494</f>
        <v>0</v>
      </c>
      <c r="E200" s="125">
        <f>' Antrenor (9)'!A6</f>
        <v>0</v>
      </c>
      <c r="F200" s="113">
        <f>' Antrenor (9)'!K494</f>
        <v>0</v>
      </c>
      <c r="G200" s="107">
        <f t="shared" si="4"/>
        <v>2</v>
      </c>
      <c r="H200" s="122">
        <f>A2</f>
        <v>0</v>
      </c>
    </row>
    <row r="201" spans="1:8" ht="15" thickBot="1" x14ac:dyDescent="0.35">
      <c r="A201" s="45">
        <v>14</v>
      </c>
      <c r="B201" s="47">
        <f>' Antrenor (9)'!B534</f>
        <v>0</v>
      </c>
      <c r="C201" s="47">
        <f>' Antrenor (9)'!I534</f>
        <v>0</v>
      </c>
      <c r="D201" s="48">
        <f>' Antrenor (9)'!E534</f>
        <v>0</v>
      </c>
      <c r="E201" s="125">
        <f>' Antrenor (9)'!A6</f>
        <v>0</v>
      </c>
      <c r="F201" s="113">
        <f>' Antrenor (9)'!K534</f>
        <v>0</v>
      </c>
      <c r="G201" s="107">
        <f t="shared" si="4"/>
        <v>2</v>
      </c>
      <c r="H201" s="122">
        <f>A2</f>
        <v>0</v>
      </c>
    </row>
    <row r="202" spans="1:8" ht="15" thickBot="1" x14ac:dyDescent="0.35">
      <c r="A202" s="45">
        <v>15</v>
      </c>
      <c r="B202" s="47">
        <f>' Antrenor (9)'!B574</f>
        <v>0</v>
      </c>
      <c r="C202" s="47">
        <f>' Antrenor (9)'!I574</f>
        <v>0</v>
      </c>
      <c r="D202" s="48">
        <f>' Antrenor (9)'!E574</f>
        <v>0</v>
      </c>
      <c r="E202" s="125">
        <f>' Antrenor (9)'!A6</f>
        <v>0</v>
      </c>
      <c r="F202" s="113">
        <f>' Antrenor (9)'!K574</f>
        <v>0</v>
      </c>
      <c r="G202" s="107">
        <f t="shared" si="4"/>
        <v>2</v>
      </c>
      <c r="H202" s="122">
        <f>A2</f>
        <v>0</v>
      </c>
    </row>
    <row r="203" spans="1:8" ht="15" thickBot="1" x14ac:dyDescent="0.35">
      <c r="A203" s="45">
        <v>16</v>
      </c>
      <c r="B203" s="47">
        <f>' Antrenor (9)'!B614</f>
        <v>0</v>
      </c>
      <c r="C203" s="47">
        <f>' Antrenor (9)'!I614</f>
        <v>0</v>
      </c>
      <c r="D203" s="48">
        <f>' Antrenor (9)'!E614</f>
        <v>0</v>
      </c>
      <c r="E203" s="125">
        <f>' Antrenor (9)'!A6</f>
        <v>0</v>
      </c>
      <c r="F203" s="113">
        <f>' Antrenor (9)'!K614</f>
        <v>0</v>
      </c>
      <c r="G203" s="107">
        <f t="shared" si="4"/>
        <v>2</v>
      </c>
      <c r="H203" s="122">
        <f>A2</f>
        <v>0</v>
      </c>
    </row>
    <row r="204" spans="1:8" ht="15" thickBot="1" x14ac:dyDescent="0.35">
      <c r="A204" s="45">
        <v>17</v>
      </c>
      <c r="B204" s="47">
        <f>' Antrenor (9)'!B654</f>
        <v>0</v>
      </c>
      <c r="C204" s="47">
        <f>' Antrenor (9)'!I654</f>
        <v>0</v>
      </c>
      <c r="D204" s="48">
        <f>' Antrenor (9)'!E654</f>
        <v>0</v>
      </c>
      <c r="E204" s="125">
        <f>' Antrenor (9)'!A6</f>
        <v>0</v>
      </c>
      <c r="F204" s="113">
        <f>' Antrenor (9)'!K654</f>
        <v>0</v>
      </c>
      <c r="G204" s="107">
        <f t="shared" si="4"/>
        <v>2</v>
      </c>
      <c r="H204" s="122">
        <f>A2</f>
        <v>0</v>
      </c>
    </row>
    <row r="205" spans="1:8" ht="15" thickBot="1" x14ac:dyDescent="0.35">
      <c r="A205" s="45">
        <v>18</v>
      </c>
      <c r="B205" s="47">
        <f>' Antrenor (9)'!B694</f>
        <v>0</v>
      </c>
      <c r="C205" s="47">
        <f>' Antrenor (9)'!I694</f>
        <v>0</v>
      </c>
      <c r="D205" s="48">
        <f>' Antrenor (9)'!E694</f>
        <v>0</v>
      </c>
      <c r="E205" s="125">
        <f>' Antrenor (9)'!A6</f>
        <v>0</v>
      </c>
      <c r="F205" s="113">
        <f>' Antrenor (9)'!K694</f>
        <v>0</v>
      </c>
      <c r="G205" s="107">
        <f t="shared" si="4"/>
        <v>2</v>
      </c>
      <c r="H205" s="122">
        <f>A2</f>
        <v>0</v>
      </c>
    </row>
    <row r="206" spans="1:8" ht="15" thickBot="1" x14ac:dyDescent="0.35">
      <c r="A206" s="45">
        <v>19</v>
      </c>
      <c r="B206" s="47">
        <f>' Antrenor (9)'!B734</f>
        <v>0</v>
      </c>
      <c r="C206" s="47">
        <f>' Antrenor (9)'!I734</f>
        <v>0</v>
      </c>
      <c r="D206" s="48">
        <f>' Antrenor (9)'!E734</f>
        <v>0</v>
      </c>
      <c r="E206" s="125">
        <f>' Antrenor (9)'!A6</f>
        <v>0</v>
      </c>
      <c r="F206" s="113">
        <f>' Antrenor (9)'!K734</f>
        <v>0</v>
      </c>
      <c r="G206" s="107">
        <f t="shared" si="4"/>
        <v>2</v>
      </c>
      <c r="H206" s="122">
        <f>A2</f>
        <v>0</v>
      </c>
    </row>
    <row r="207" spans="1:8" ht="15" thickBot="1" x14ac:dyDescent="0.35">
      <c r="A207" s="45">
        <v>20</v>
      </c>
      <c r="B207" s="47">
        <f>' Antrenor (9)'!B774</f>
        <v>0</v>
      </c>
      <c r="C207" s="47">
        <f>' Antrenor (9)'!I774</f>
        <v>0</v>
      </c>
      <c r="D207" s="48">
        <f>' Antrenor (9)'!E774</f>
        <v>0</v>
      </c>
      <c r="E207" s="125">
        <f>' Antrenor (9)'!A6</f>
        <v>0</v>
      </c>
      <c r="F207" s="113">
        <f>' Antrenor (9)'!K774</f>
        <v>0</v>
      </c>
      <c r="G207" s="107">
        <f t="shared" si="4"/>
        <v>2</v>
      </c>
      <c r="H207" s="122">
        <f>A2</f>
        <v>0</v>
      </c>
    </row>
    <row r="208" spans="1:8" ht="15" thickBot="1" x14ac:dyDescent="0.35">
      <c r="A208" s="45">
        <v>1</v>
      </c>
      <c r="B208" s="99">
        <f>' Antrenor (10)'!B14</f>
        <v>0</v>
      </c>
      <c r="C208" s="47">
        <f>' Antrenor (10)'!I14</f>
        <v>0</v>
      </c>
      <c r="D208" s="48">
        <f>' Antrenor (10)'!E14</f>
        <v>0</v>
      </c>
      <c r="E208" s="124">
        <f>' Antrenor (10)'!A6</f>
        <v>0</v>
      </c>
      <c r="F208" s="113">
        <f>' Antrenor (10)'!K14</f>
        <v>0</v>
      </c>
      <c r="G208" s="107">
        <f t="shared" si="4"/>
        <v>2</v>
      </c>
      <c r="H208" s="122">
        <f>A2</f>
        <v>0</v>
      </c>
    </row>
    <row r="209" spans="1:8" ht="15" thickBot="1" x14ac:dyDescent="0.35">
      <c r="A209" s="45">
        <v>2</v>
      </c>
      <c r="B209" s="99">
        <f>' Antrenor (10)'!B54</f>
        <v>0</v>
      </c>
      <c r="C209" s="47">
        <f>' Antrenor (10)'!I54</f>
        <v>0</v>
      </c>
      <c r="D209" s="48">
        <f>' Antrenor (10)'!E54</f>
        <v>0</v>
      </c>
      <c r="E209" s="125">
        <f>' Antrenor (10)'!A6</f>
        <v>0</v>
      </c>
      <c r="F209" s="113">
        <f>' Antrenor (10)'!K54</f>
        <v>0</v>
      </c>
      <c r="G209" s="107">
        <f t="shared" si="4"/>
        <v>2</v>
      </c>
      <c r="H209" s="122">
        <f>A2</f>
        <v>0</v>
      </c>
    </row>
    <row r="210" spans="1:8" ht="15" thickBot="1" x14ac:dyDescent="0.35">
      <c r="A210" s="45">
        <v>3</v>
      </c>
      <c r="B210" s="99">
        <f>' Antrenor (10)'!B94</f>
        <v>0</v>
      </c>
      <c r="C210" s="47">
        <f>' Antrenor (10)'!I94</f>
        <v>0</v>
      </c>
      <c r="D210" s="48">
        <f>' Antrenor (10)'!E94</f>
        <v>0</v>
      </c>
      <c r="E210" s="125">
        <f>' Antrenor (10)'!A6</f>
        <v>0</v>
      </c>
      <c r="F210" s="113">
        <f>' Antrenor (10)'!K94</f>
        <v>0</v>
      </c>
      <c r="G210" s="107">
        <f t="shared" si="4"/>
        <v>2</v>
      </c>
      <c r="H210" s="122">
        <f>A2</f>
        <v>0</v>
      </c>
    </row>
    <row r="211" spans="1:8" ht="15" thickBot="1" x14ac:dyDescent="0.35">
      <c r="A211" s="45">
        <v>4</v>
      </c>
      <c r="B211" s="99">
        <f>' Antrenor (10)'!B134</f>
        <v>0</v>
      </c>
      <c r="C211" s="47">
        <f>' Antrenor (10)'!I134</f>
        <v>0</v>
      </c>
      <c r="D211" s="48">
        <f>' Antrenor (10)'!E134</f>
        <v>0</v>
      </c>
      <c r="E211">
        <f>' Antrenor (10)'!A6</f>
        <v>0</v>
      </c>
      <c r="F211" s="113">
        <f>' Antrenor (10)'!K134</f>
        <v>0</v>
      </c>
      <c r="G211" s="107">
        <f t="shared" si="4"/>
        <v>2</v>
      </c>
      <c r="H211" s="122">
        <f>A2</f>
        <v>0</v>
      </c>
    </row>
    <row r="212" spans="1:8" ht="15" thickBot="1" x14ac:dyDescent="0.35">
      <c r="A212" s="45">
        <v>5</v>
      </c>
      <c r="B212" s="99">
        <f>' Antrenor (10)'!B174</f>
        <v>0</v>
      </c>
      <c r="C212" s="47">
        <f>' Antrenor (10)'!I174</f>
        <v>0</v>
      </c>
      <c r="D212" s="48">
        <f>' Antrenor (10)'!E174</f>
        <v>0</v>
      </c>
      <c r="E212" s="125">
        <f>' Antrenor (10)'!A6</f>
        <v>0</v>
      </c>
      <c r="F212" s="113">
        <f>' Antrenor (10)'!K174</f>
        <v>0</v>
      </c>
      <c r="G212" s="107">
        <f t="shared" si="4"/>
        <v>2</v>
      </c>
      <c r="H212" s="122">
        <f>A2</f>
        <v>0</v>
      </c>
    </row>
    <row r="213" spans="1:8" ht="15" thickBot="1" x14ac:dyDescent="0.35">
      <c r="A213" s="45">
        <v>6</v>
      </c>
      <c r="B213" s="99">
        <f>' Antrenor (10)'!B214</f>
        <v>0</v>
      </c>
      <c r="C213" s="47">
        <f>' Antrenor (10)'!I214</f>
        <v>0</v>
      </c>
      <c r="D213" s="48">
        <f>' Antrenor (10)'!E214</f>
        <v>0</v>
      </c>
      <c r="E213" s="125">
        <f>' Antrenor (10)'!A6</f>
        <v>0</v>
      </c>
      <c r="F213" s="113">
        <f>' Antrenor (10)'!K214</f>
        <v>0</v>
      </c>
      <c r="G213" s="107">
        <f t="shared" si="4"/>
        <v>2</v>
      </c>
      <c r="H213" s="122">
        <f>A2</f>
        <v>0</v>
      </c>
    </row>
    <row r="214" spans="1:8" ht="15" thickBot="1" x14ac:dyDescent="0.35">
      <c r="A214" s="45">
        <v>7</v>
      </c>
      <c r="B214" s="99">
        <f>' Antrenor (10)'!B254</f>
        <v>0</v>
      </c>
      <c r="C214" s="47">
        <f>' Antrenor (10)'!I254</f>
        <v>0</v>
      </c>
      <c r="D214" s="48">
        <f>' Antrenor (10)'!E254</f>
        <v>0</v>
      </c>
      <c r="E214" s="125">
        <f>' Antrenor (10)'!A6</f>
        <v>0</v>
      </c>
      <c r="F214" s="113">
        <f>' Antrenor (10)'!K254</f>
        <v>0</v>
      </c>
      <c r="G214" s="107">
        <f t="shared" si="4"/>
        <v>2</v>
      </c>
      <c r="H214" s="122">
        <f>A2</f>
        <v>0</v>
      </c>
    </row>
    <row r="215" spans="1:8" ht="15" thickBot="1" x14ac:dyDescent="0.35">
      <c r="A215" s="45">
        <v>8</v>
      </c>
      <c r="B215" s="99">
        <f>' Antrenor (10)'!B294</f>
        <v>0</v>
      </c>
      <c r="C215" s="47">
        <f>' Antrenor (10)'!I294</f>
        <v>0</v>
      </c>
      <c r="D215" s="48">
        <f>' Antrenor (10)'!E294</f>
        <v>0</v>
      </c>
      <c r="E215" s="125">
        <f>' Antrenor (10)'!A6</f>
        <v>0</v>
      </c>
      <c r="F215" s="113">
        <f>' Antrenor (10)'!K294</f>
        <v>0</v>
      </c>
      <c r="G215" s="107">
        <f t="shared" si="4"/>
        <v>2</v>
      </c>
      <c r="H215" s="122">
        <f>A2</f>
        <v>0</v>
      </c>
    </row>
    <row r="216" spans="1:8" ht="15" thickBot="1" x14ac:dyDescent="0.35">
      <c r="A216" s="45">
        <v>9</v>
      </c>
      <c r="B216" s="99">
        <f>' Antrenor (10)'!B334</f>
        <v>0</v>
      </c>
      <c r="C216" s="47">
        <f>' Antrenor (10)'!I334</f>
        <v>0</v>
      </c>
      <c r="D216" s="48">
        <f>' Antrenor (10)'!E334</f>
        <v>0</v>
      </c>
      <c r="E216" s="125">
        <f>' Antrenor (10)'!A6</f>
        <v>0</v>
      </c>
      <c r="F216" s="113">
        <f>' Antrenor (10)'!K334</f>
        <v>0</v>
      </c>
      <c r="G216" s="107">
        <f t="shared" si="4"/>
        <v>2</v>
      </c>
      <c r="H216" s="122">
        <f>A2</f>
        <v>0</v>
      </c>
    </row>
    <row r="217" spans="1:8" ht="15" thickBot="1" x14ac:dyDescent="0.35">
      <c r="A217" s="45">
        <v>10</v>
      </c>
      <c r="B217" s="99">
        <f>' Antrenor (10)'!B374</f>
        <v>0</v>
      </c>
      <c r="C217" s="47">
        <f>' Antrenor (10)'!I374</f>
        <v>0</v>
      </c>
      <c r="D217" s="48">
        <f>' Antrenor (10)'!E374</f>
        <v>0</v>
      </c>
      <c r="E217" s="125">
        <f>' Antrenor (10)'!A6</f>
        <v>0</v>
      </c>
      <c r="F217" s="113">
        <f>' Antrenor (10)'!K374</f>
        <v>0</v>
      </c>
      <c r="G217" s="107">
        <f t="shared" si="4"/>
        <v>2</v>
      </c>
      <c r="H217" s="122">
        <f>A2</f>
        <v>0</v>
      </c>
    </row>
    <row r="218" spans="1:8" ht="15" thickBot="1" x14ac:dyDescent="0.35">
      <c r="A218" s="45">
        <v>11</v>
      </c>
      <c r="B218" s="47">
        <f>' Antrenor (10)'!B414</f>
        <v>0</v>
      </c>
      <c r="C218" s="47">
        <f>' Antrenor (10)'!I414</f>
        <v>0</v>
      </c>
      <c r="D218" s="48">
        <f>' Antrenor (10)'!E414</f>
        <v>0</v>
      </c>
      <c r="E218" s="125">
        <f>' Antrenor (10)'!A6</f>
        <v>0</v>
      </c>
      <c r="F218" s="113">
        <f>' Antrenor (10)'!K414</f>
        <v>0</v>
      </c>
      <c r="G218" s="107">
        <f t="shared" si="4"/>
        <v>2</v>
      </c>
      <c r="H218" s="122">
        <f>A2</f>
        <v>0</v>
      </c>
    </row>
    <row r="219" spans="1:8" ht="15" thickBot="1" x14ac:dyDescent="0.35">
      <c r="A219" s="45">
        <v>12</v>
      </c>
      <c r="B219" s="47">
        <f>' Antrenor (10)'!B454</f>
        <v>0</v>
      </c>
      <c r="C219" s="47">
        <f>' Antrenor (10)'!I454</f>
        <v>0</v>
      </c>
      <c r="D219" s="48">
        <f>' Antrenor (10)'!E454</f>
        <v>0</v>
      </c>
      <c r="E219" s="125">
        <f>' Antrenor (10)'!A6</f>
        <v>0</v>
      </c>
      <c r="F219" s="113">
        <f>' Antrenor (10)'!K454</f>
        <v>0</v>
      </c>
      <c r="G219" s="107">
        <f t="shared" si="4"/>
        <v>2</v>
      </c>
      <c r="H219" s="122">
        <f>A2</f>
        <v>0</v>
      </c>
    </row>
    <row r="220" spans="1:8" ht="15" thickBot="1" x14ac:dyDescent="0.35">
      <c r="A220" s="45">
        <v>13</v>
      </c>
      <c r="B220" s="47">
        <f>' Antrenor (10)'!B494</f>
        <v>0</v>
      </c>
      <c r="C220" s="47">
        <f>' Antrenor (10)'!I494</f>
        <v>0</v>
      </c>
      <c r="D220" s="48">
        <f>' Antrenor (10)'!E494</f>
        <v>0</v>
      </c>
      <c r="E220" s="125">
        <f>' Antrenor (10)'!A6</f>
        <v>0</v>
      </c>
      <c r="F220" s="113">
        <f>' Antrenor (10)'!K494</f>
        <v>0</v>
      </c>
      <c r="G220" s="107">
        <f t="shared" ref="G220:G283" si="5">RANK(F220,$F$28:$F$427)</f>
        <v>2</v>
      </c>
      <c r="H220" s="122">
        <f>A2</f>
        <v>0</v>
      </c>
    </row>
    <row r="221" spans="1:8" ht="15" thickBot="1" x14ac:dyDescent="0.35">
      <c r="A221" s="45">
        <v>14</v>
      </c>
      <c r="B221" s="47">
        <f>' Antrenor (10)'!B534</f>
        <v>0</v>
      </c>
      <c r="C221" s="47">
        <f>' Antrenor (10)'!I534</f>
        <v>0</v>
      </c>
      <c r="D221" s="48">
        <f>' Antrenor (10)'!E534</f>
        <v>0</v>
      </c>
      <c r="E221" s="125">
        <f>' Antrenor (10)'!A6</f>
        <v>0</v>
      </c>
      <c r="F221" s="113">
        <f>' Antrenor (10)'!K534</f>
        <v>0</v>
      </c>
      <c r="G221" s="107">
        <f t="shared" si="5"/>
        <v>2</v>
      </c>
      <c r="H221" s="122">
        <f>A2</f>
        <v>0</v>
      </c>
    </row>
    <row r="222" spans="1:8" ht="15" thickBot="1" x14ac:dyDescent="0.35">
      <c r="A222" s="45">
        <v>15</v>
      </c>
      <c r="B222" s="47">
        <f>' Antrenor (10)'!B574</f>
        <v>0</v>
      </c>
      <c r="C222" s="47">
        <f>' Antrenor (10)'!I574</f>
        <v>0</v>
      </c>
      <c r="D222" s="48">
        <f>' Antrenor (10)'!E574</f>
        <v>0</v>
      </c>
      <c r="E222" s="125">
        <f>' Antrenor (10)'!A6</f>
        <v>0</v>
      </c>
      <c r="F222" s="113">
        <f>' Antrenor (10)'!K574</f>
        <v>0</v>
      </c>
      <c r="G222" s="107">
        <f t="shared" si="5"/>
        <v>2</v>
      </c>
      <c r="H222" s="122">
        <f>A2</f>
        <v>0</v>
      </c>
    </row>
    <row r="223" spans="1:8" ht="15" thickBot="1" x14ac:dyDescent="0.35">
      <c r="A223" s="45">
        <v>16</v>
      </c>
      <c r="B223" s="47">
        <f>' Antrenor (10)'!B614</f>
        <v>0</v>
      </c>
      <c r="C223" s="47">
        <f>' Antrenor (10)'!I614</f>
        <v>0</v>
      </c>
      <c r="D223" s="48">
        <f>' Antrenor (10)'!E614</f>
        <v>0</v>
      </c>
      <c r="E223" s="125">
        <f>' Antrenor (10)'!A6</f>
        <v>0</v>
      </c>
      <c r="F223" s="113">
        <f>' Antrenor (10)'!K614</f>
        <v>0</v>
      </c>
      <c r="G223" s="107">
        <f t="shared" si="5"/>
        <v>2</v>
      </c>
      <c r="H223" s="122">
        <f>A2</f>
        <v>0</v>
      </c>
    </row>
    <row r="224" spans="1:8" ht="15" thickBot="1" x14ac:dyDescent="0.35">
      <c r="A224" s="45">
        <v>17</v>
      </c>
      <c r="B224" s="47">
        <f>' Antrenor (10)'!B654</f>
        <v>0</v>
      </c>
      <c r="C224" s="47">
        <f>' Antrenor (10)'!I654</f>
        <v>0</v>
      </c>
      <c r="D224" s="48">
        <f>' Antrenor (10)'!E654</f>
        <v>0</v>
      </c>
      <c r="E224" s="125">
        <f>' Antrenor (10)'!A6</f>
        <v>0</v>
      </c>
      <c r="F224" s="113">
        <f>' Antrenor (10)'!K654</f>
        <v>0</v>
      </c>
      <c r="G224" s="107">
        <f t="shared" si="5"/>
        <v>2</v>
      </c>
      <c r="H224" s="122">
        <f>A2</f>
        <v>0</v>
      </c>
    </row>
    <row r="225" spans="1:8" ht="15" thickBot="1" x14ac:dyDescent="0.35">
      <c r="A225" s="45">
        <v>18</v>
      </c>
      <c r="B225" s="47">
        <f>' Antrenor (10)'!B694</f>
        <v>0</v>
      </c>
      <c r="C225" s="47">
        <f>' Antrenor (10)'!I694</f>
        <v>0</v>
      </c>
      <c r="D225" s="48">
        <f>' Antrenor (10)'!E694</f>
        <v>0</v>
      </c>
      <c r="E225" s="125">
        <f>' Antrenor (10)'!A6</f>
        <v>0</v>
      </c>
      <c r="F225" s="113">
        <f>' Antrenor (10)'!K694</f>
        <v>0</v>
      </c>
      <c r="G225" s="107">
        <f t="shared" si="5"/>
        <v>2</v>
      </c>
      <c r="H225" s="123">
        <f>A2</f>
        <v>0</v>
      </c>
    </row>
    <row r="226" spans="1:8" ht="15" thickBot="1" x14ac:dyDescent="0.35">
      <c r="A226" s="45">
        <v>19</v>
      </c>
      <c r="B226" s="47">
        <f>' Antrenor (10)'!B734</f>
        <v>0</v>
      </c>
      <c r="C226" s="47">
        <f>' Antrenor (10)'!I734</f>
        <v>0</v>
      </c>
      <c r="D226" s="48">
        <f>' Antrenor (10)'!E734</f>
        <v>0</v>
      </c>
      <c r="E226" s="125">
        <f>' Antrenor (10)'!A6</f>
        <v>0</v>
      </c>
      <c r="F226" s="113">
        <f>' Antrenor (10)'!K734</f>
        <v>0</v>
      </c>
      <c r="G226" s="107">
        <f t="shared" si="5"/>
        <v>2</v>
      </c>
      <c r="H226" s="122">
        <f>A2</f>
        <v>0</v>
      </c>
    </row>
    <row r="227" spans="1:8" ht="15" thickBot="1" x14ac:dyDescent="0.35">
      <c r="A227" s="45">
        <v>20</v>
      </c>
      <c r="B227" s="47">
        <f>' Antrenor (10)'!B774</f>
        <v>0</v>
      </c>
      <c r="C227" s="47">
        <f>' Antrenor (10)'!I774</f>
        <v>0</v>
      </c>
      <c r="D227" s="48">
        <f>' Antrenor (10)'!E774</f>
        <v>0</v>
      </c>
      <c r="E227" s="125">
        <f>' Antrenor (10)'!A6</f>
        <v>0</v>
      </c>
      <c r="F227" s="113">
        <f>' Antrenor (10)'!K774</f>
        <v>0</v>
      </c>
      <c r="G227" s="107">
        <f t="shared" si="5"/>
        <v>2</v>
      </c>
      <c r="H227" s="122">
        <f>A2</f>
        <v>0</v>
      </c>
    </row>
    <row r="228" spans="1:8" ht="15" thickBot="1" x14ac:dyDescent="0.35">
      <c r="A228" s="45">
        <v>1</v>
      </c>
      <c r="B228" s="99">
        <f>' Antrenor (11)'!B14</f>
        <v>0</v>
      </c>
      <c r="C228" s="47">
        <f>' Antrenor (11)'!I14</f>
        <v>0</v>
      </c>
      <c r="D228" s="48">
        <f>' Antrenor (11)'!E14</f>
        <v>0</v>
      </c>
      <c r="E228" s="124">
        <f>' Antrenor (11)'!A6</f>
        <v>0</v>
      </c>
      <c r="F228" s="113">
        <f>' Antrenor (11)'!K14</f>
        <v>0</v>
      </c>
      <c r="G228" s="107">
        <f t="shared" si="5"/>
        <v>2</v>
      </c>
      <c r="H228" s="122">
        <f>A2</f>
        <v>0</v>
      </c>
    </row>
    <row r="229" spans="1:8" ht="15" thickBot="1" x14ac:dyDescent="0.35">
      <c r="A229" s="45">
        <v>2</v>
      </c>
      <c r="B229" s="99">
        <f>' Antrenor (11)'!B54</f>
        <v>0</v>
      </c>
      <c r="C229" s="47">
        <f>' Antrenor (11)'!I54</f>
        <v>0</v>
      </c>
      <c r="D229" s="48">
        <f>' Antrenor (11)'!E54</f>
        <v>0</v>
      </c>
      <c r="E229" s="125">
        <f>' Antrenor (11)'!A6</f>
        <v>0</v>
      </c>
      <c r="F229" s="113">
        <f>' Antrenor (11)'!K54</f>
        <v>0</v>
      </c>
      <c r="G229" s="107">
        <f t="shared" si="5"/>
        <v>2</v>
      </c>
      <c r="H229" s="122">
        <f>A2</f>
        <v>0</v>
      </c>
    </row>
    <row r="230" spans="1:8" ht="15" thickBot="1" x14ac:dyDescent="0.35">
      <c r="A230" s="45">
        <v>3</v>
      </c>
      <c r="B230" s="99">
        <f>' Antrenor (11)'!B94</f>
        <v>0</v>
      </c>
      <c r="C230" s="47">
        <f>' Antrenor (11)'!I94</f>
        <v>0</v>
      </c>
      <c r="D230" s="48">
        <f>' Antrenor (11)'!E94</f>
        <v>0</v>
      </c>
      <c r="E230" s="125">
        <f>' Antrenor (11)'!A6</f>
        <v>0</v>
      </c>
      <c r="F230" s="113">
        <f>' Antrenor (11)'!K94</f>
        <v>0</v>
      </c>
      <c r="G230" s="107">
        <f t="shared" si="5"/>
        <v>2</v>
      </c>
      <c r="H230" s="122">
        <f>A2</f>
        <v>0</v>
      </c>
    </row>
    <row r="231" spans="1:8" ht="15" thickBot="1" x14ac:dyDescent="0.35">
      <c r="A231" s="45">
        <v>4</v>
      </c>
      <c r="B231" s="99">
        <f>' Antrenor (11)'!B134</f>
        <v>0</v>
      </c>
      <c r="C231" s="47">
        <f>' Antrenor (11)'!I134</f>
        <v>0</v>
      </c>
      <c r="D231" s="48">
        <f>' Antrenor (11)'!E134</f>
        <v>0</v>
      </c>
      <c r="E231" s="125">
        <f>' Antrenor (11)'!A6</f>
        <v>0</v>
      </c>
      <c r="F231" s="113">
        <f>' Antrenor (11)'!K134</f>
        <v>0</v>
      </c>
      <c r="G231" s="107">
        <f t="shared" si="5"/>
        <v>2</v>
      </c>
      <c r="H231" s="122">
        <f>A2</f>
        <v>0</v>
      </c>
    </row>
    <row r="232" spans="1:8" ht="15" thickBot="1" x14ac:dyDescent="0.35">
      <c r="A232" s="45">
        <v>5</v>
      </c>
      <c r="B232" s="99">
        <f>' Antrenor (11)'!B174</f>
        <v>0</v>
      </c>
      <c r="C232" s="47">
        <f>' Antrenor (11)'!I174</f>
        <v>0</v>
      </c>
      <c r="D232" s="48">
        <f>' Antrenor (11)'!E174</f>
        <v>0</v>
      </c>
      <c r="E232" s="125">
        <f>' Antrenor (11)'!A6</f>
        <v>0</v>
      </c>
      <c r="F232" s="113">
        <f>' Antrenor (11)'!K174</f>
        <v>0</v>
      </c>
      <c r="G232" s="107">
        <f t="shared" si="5"/>
        <v>2</v>
      </c>
      <c r="H232" s="122">
        <f>A2</f>
        <v>0</v>
      </c>
    </row>
    <row r="233" spans="1:8" ht="15" thickBot="1" x14ac:dyDescent="0.35">
      <c r="A233" s="45">
        <v>6</v>
      </c>
      <c r="B233" s="99">
        <f>' Antrenor (11)'!B214</f>
        <v>0</v>
      </c>
      <c r="C233" s="47">
        <f>' Antrenor (11)'!I214</f>
        <v>0</v>
      </c>
      <c r="D233" s="48">
        <f>' Antrenor (11)'!E214</f>
        <v>0</v>
      </c>
      <c r="E233" s="125">
        <f>' Antrenor (11)'!A6</f>
        <v>0</v>
      </c>
      <c r="F233" s="113">
        <f>' Antrenor (11)'!K214</f>
        <v>0</v>
      </c>
      <c r="G233" s="107">
        <f t="shared" si="5"/>
        <v>2</v>
      </c>
      <c r="H233" s="122">
        <f>A2</f>
        <v>0</v>
      </c>
    </row>
    <row r="234" spans="1:8" ht="15" thickBot="1" x14ac:dyDescent="0.35">
      <c r="A234" s="45">
        <v>7</v>
      </c>
      <c r="B234" s="99">
        <f>' Antrenor (11)'!B254</f>
        <v>0</v>
      </c>
      <c r="C234" s="47">
        <f>' Antrenor (11)'!I254</f>
        <v>0</v>
      </c>
      <c r="D234" s="48">
        <f>' Antrenor (11)'!E254</f>
        <v>0</v>
      </c>
      <c r="E234" s="125">
        <f>' Antrenor (11)'!A6</f>
        <v>0</v>
      </c>
      <c r="F234" s="113">
        <f>' Antrenor (11)'!K254</f>
        <v>0</v>
      </c>
      <c r="G234" s="107">
        <f t="shared" si="5"/>
        <v>2</v>
      </c>
      <c r="H234" s="122">
        <f>A2</f>
        <v>0</v>
      </c>
    </row>
    <row r="235" spans="1:8" ht="15" thickBot="1" x14ac:dyDescent="0.35">
      <c r="A235" s="45">
        <v>8</v>
      </c>
      <c r="B235" s="99">
        <f>' Antrenor (11)'!B294</f>
        <v>0</v>
      </c>
      <c r="C235" s="47">
        <f>' Antrenor (11)'!I294</f>
        <v>0</v>
      </c>
      <c r="D235" s="48">
        <f>' Antrenor (11)'!E294</f>
        <v>0</v>
      </c>
      <c r="E235" s="125">
        <f>' Antrenor (11)'!A6</f>
        <v>0</v>
      </c>
      <c r="F235" s="113">
        <f>' Antrenor (11)'!K294</f>
        <v>0</v>
      </c>
      <c r="G235" s="107">
        <f t="shared" si="5"/>
        <v>2</v>
      </c>
      <c r="H235" s="122">
        <f>A2</f>
        <v>0</v>
      </c>
    </row>
    <row r="236" spans="1:8" ht="15" thickBot="1" x14ac:dyDescent="0.35">
      <c r="A236" s="45">
        <v>9</v>
      </c>
      <c r="B236" s="99">
        <f>' Antrenor (11)'!B334</f>
        <v>0</v>
      </c>
      <c r="C236" s="47">
        <f>' Antrenor (11)'!I334</f>
        <v>0</v>
      </c>
      <c r="D236" s="48">
        <f>' Antrenor (11)'!E334</f>
        <v>0</v>
      </c>
      <c r="E236" s="125">
        <f>' Antrenor (11)'!A6</f>
        <v>0</v>
      </c>
      <c r="F236" s="113">
        <f>' Antrenor (11)'!K334</f>
        <v>0</v>
      </c>
      <c r="G236" s="107">
        <f t="shared" si="5"/>
        <v>2</v>
      </c>
      <c r="H236" s="122">
        <f>A2</f>
        <v>0</v>
      </c>
    </row>
    <row r="237" spans="1:8" ht="15" thickBot="1" x14ac:dyDescent="0.35">
      <c r="A237" s="45">
        <v>10</v>
      </c>
      <c r="B237" s="99">
        <f>' Antrenor (11)'!B374</f>
        <v>0</v>
      </c>
      <c r="C237" s="47">
        <f>' Antrenor (11)'!I374</f>
        <v>0</v>
      </c>
      <c r="D237" s="48">
        <f>' Antrenor (11)'!E374</f>
        <v>0</v>
      </c>
      <c r="E237" s="125">
        <f>' Antrenor (11)'!A6</f>
        <v>0</v>
      </c>
      <c r="F237" s="113">
        <f>' Antrenor (11)'!K374</f>
        <v>0</v>
      </c>
      <c r="G237" s="107">
        <f t="shared" si="5"/>
        <v>2</v>
      </c>
      <c r="H237" s="122">
        <f>A2</f>
        <v>0</v>
      </c>
    </row>
    <row r="238" spans="1:8" ht="15" thickBot="1" x14ac:dyDescent="0.35">
      <c r="A238" s="45">
        <v>11</v>
      </c>
      <c r="B238" s="47">
        <f>' Antrenor (11)'!B414</f>
        <v>0</v>
      </c>
      <c r="C238" s="47">
        <f>' Antrenor (11)'!I414</f>
        <v>0</v>
      </c>
      <c r="D238" s="48">
        <f>' Antrenor (11)'!E414</f>
        <v>0</v>
      </c>
      <c r="E238" s="125">
        <f>' Antrenor (11)'!A6</f>
        <v>0</v>
      </c>
      <c r="F238" s="113">
        <f>' Antrenor (11)'!K414</f>
        <v>0</v>
      </c>
      <c r="G238" s="107">
        <f t="shared" si="5"/>
        <v>2</v>
      </c>
      <c r="H238" s="122">
        <f>A2</f>
        <v>0</v>
      </c>
    </row>
    <row r="239" spans="1:8" ht="15" thickBot="1" x14ac:dyDescent="0.35">
      <c r="A239" s="45">
        <v>12</v>
      </c>
      <c r="B239" s="47">
        <f>' Antrenor (11)'!B454</f>
        <v>0</v>
      </c>
      <c r="C239" s="47">
        <f>' Antrenor (11)'!I454</f>
        <v>0</v>
      </c>
      <c r="D239" s="48">
        <f>' Antrenor (11)'!E454</f>
        <v>0</v>
      </c>
      <c r="E239" s="125">
        <f>' Antrenor (11)'!A6</f>
        <v>0</v>
      </c>
      <c r="F239" s="113">
        <f>' Antrenor (11)'!K454</f>
        <v>0</v>
      </c>
      <c r="G239" s="107">
        <f t="shared" si="5"/>
        <v>2</v>
      </c>
      <c r="H239" s="122">
        <f>A2</f>
        <v>0</v>
      </c>
    </row>
    <row r="240" spans="1:8" ht="15" thickBot="1" x14ac:dyDescent="0.35">
      <c r="A240" s="45">
        <v>13</v>
      </c>
      <c r="B240" s="47">
        <f>' Antrenor (11)'!B494</f>
        <v>0</v>
      </c>
      <c r="C240" s="47">
        <f>' Antrenor (11)'!I494</f>
        <v>0</v>
      </c>
      <c r="D240" s="48">
        <f>' Antrenor (11)'!E494</f>
        <v>0</v>
      </c>
      <c r="E240" s="125">
        <f>' Antrenor (11)'!A6</f>
        <v>0</v>
      </c>
      <c r="F240" s="113">
        <f>' Antrenor (11)'!K494</f>
        <v>0</v>
      </c>
      <c r="G240" s="107">
        <f t="shared" si="5"/>
        <v>2</v>
      </c>
      <c r="H240" s="122">
        <f>A2</f>
        <v>0</v>
      </c>
    </row>
    <row r="241" spans="1:8" ht="15" thickBot="1" x14ac:dyDescent="0.35">
      <c r="A241" s="45">
        <v>14</v>
      </c>
      <c r="B241" s="47">
        <f>' Antrenor (11)'!B534</f>
        <v>0</v>
      </c>
      <c r="C241" s="47">
        <f>' Antrenor (11)'!I534</f>
        <v>0</v>
      </c>
      <c r="D241" s="48">
        <f>' Antrenor (11)'!E534</f>
        <v>0</v>
      </c>
      <c r="E241" s="125">
        <f>' Antrenor (11)'!A6</f>
        <v>0</v>
      </c>
      <c r="F241" s="113">
        <f>' Antrenor (11)'!K534</f>
        <v>0</v>
      </c>
      <c r="G241" s="107">
        <f t="shared" si="5"/>
        <v>2</v>
      </c>
      <c r="H241" s="122">
        <f>A2</f>
        <v>0</v>
      </c>
    </row>
    <row r="242" spans="1:8" ht="15" thickBot="1" x14ac:dyDescent="0.35">
      <c r="A242" s="45">
        <v>15</v>
      </c>
      <c r="B242" s="47">
        <f>' Antrenor (11)'!B574</f>
        <v>0</v>
      </c>
      <c r="C242" s="47">
        <f>' Antrenor (11)'!I574</f>
        <v>0</v>
      </c>
      <c r="D242" s="48">
        <f>' Antrenor (11)'!E574</f>
        <v>0</v>
      </c>
      <c r="E242" s="125">
        <f>' Antrenor (11)'!A6</f>
        <v>0</v>
      </c>
      <c r="F242" s="113">
        <f>' Antrenor (11)'!K574</f>
        <v>0</v>
      </c>
      <c r="G242" s="107">
        <f t="shared" si="5"/>
        <v>2</v>
      </c>
      <c r="H242" s="122">
        <f>A2</f>
        <v>0</v>
      </c>
    </row>
    <row r="243" spans="1:8" ht="15" thickBot="1" x14ac:dyDescent="0.35">
      <c r="A243" s="45">
        <v>16</v>
      </c>
      <c r="B243" s="47">
        <f>' Antrenor (11)'!B614</f>
        <v>0</v>
      </c>
      <c r="C243" s="47">
        <f>' Antrenor (11)'!I614</f>
        <v>0</v>
      </c>
      <c r="D243" s="48">
        <f>' Antrenor (11)'!E614</f>
        <v>0</v>
      </c>
      <c r="E243" s="125">
        <f>' Antrenor (11)'!A6</f>
        <v>0</v>
      </c>
      <c r="F243" s="113">
        <f>' Antrenor (11)'!K614</f>
        <v>0</v>
      </c>
      <c r="G243" s="107">
        <f t="shared" si="5"/>
        <v>2</v>
      </c>
      <c r="H243" s="122">
        <f>A2</f>
        <v>0</v>
      </c>
    </row>
    <row r="244" spans="1:8" ht="15" thickBot="1" x14ac:dyDescent="0.35">
      <c r="A244" s="45">
        <v>17</v>
      </c>
      <c r="B244" s="47">
        <f>' Antrenor (11)'!B654</f>
        <v>0</v>
      </c>
      <c r="C244" s="47">
        <f>' Antrenor (11)'!I654</f>
        <v>0</v>
      </c>
      <c r="D244" s="48">
        <f>' Antrenor (11)'!E654</f>
        <v>0</v>
      </c>
      <c r="E244" s="125">
        <f>' Antrenor (11)'!A6</f>
        <v>0</v>
      </c>
      <c r="F244" s="113">
        <f>' Antrenor (11)'!K654</f>
        <v>0</v>
      </c>
      <c r="G244" s="107">
        <f t="shared" si="5"/>
        <v>2</v>
      </c>
      <c r="H244" s="122">
        <f>A2</f>
        <v>0</v>
      </c>
    </row>
    <row r="245" spans="1:8" ht="15" thickBot="1" x14ac:dyDescent="0.35">
      <c r="A245" s="45">
        <v>18</v>
      </c>
      <c r="B245" s="47">
        <f>' Antrenor (11)'!B694</f>
        <v>0</v>
      </c>
      <c r="C245" s="47">
        <f>' Antrenor (11)'!I694</f>
        <v>0</v>
      </c>
      <c r="D245" s="48">
        <f>' Antrenor (11)'!E694</f>
        <v>0</v>
      </c>
      <c r="E245" s="125">
        <f>' Antrenor (11)'!A6</f>
        <v>0</v>
      </c>
      <c r="F245" s="113">
        <f>' Antrenor (11)'!K694</f>
        <v>0</v>
      </c>
      <c r="G245" s="107">
        <f t="shared" si="5"/>
        <v>2</v>
      </c>
      <c r="H245" s="122">
        <f>A2</f>
        <v>0</v>
      </c>
    </row>
    <row r="246" spans="1:8" ht="15" thickBot="1" x14ac:dyDescent="0.35">
      <c r="A246" s="45">
        <v>19</v>
      </c>
      <c r="B246" s="47">
        <f>' Antrenor (11)'!B734</f>
        <v>0</v>
      </c>
      <c r="C246" s="47">
        <f>' Antrenor (11)'!I734</f>
        <v>0</v>
      </c>
      <c r="D246" s="48">
        <f>' Antrenor (11)'!E734</f>
        <v>0</v>
      </c>
      <c r="E246" s="125">
        <f>' Antrenor (11)'!A6</f>
        <v>0</v>
      </c>
      <c r="F246" s="113">
        <f>' Antrenor (11)'!K734</f>
        <v>0</v>
      </c>
      <c r="G246" s="107">
        <f t="shared" si="5"/>
        <v>2</v>
      </c>
      <c r="H246" s="122">
        <f>A2</f>
        <v>0</v>
      </c>
    </row>
    <row r="247" spans="1:8" ht="15" thickBot="1" x14ac:dyDescent="0.35">
      <c r="A247" s="45">
        <v>20</v>
      </c>
      <c r="B247" s="47">
        <f>' Antrenor (11)'!B774</f>
        <v>0</v>
      </c>
      <c r="C247" s="47">
        <f>' Antrenor (11)'!I774</f>
        <v>0</v>
      </c>
      <c r="D247" s="48">
        <f>' Antrenor (11)'!E774</f>
        <v>0</v>
      </c>
      <c r="E247" s="125">
        <f>' Antrenor (11)'!A6</f>
        <v>0</v>
      </c>
      <c r="F247" s="113">
        <f>' Antrenor (11)'!K774</f>
        <v>0</v>
      </c>
      <c r="G247" s="107">
        <f t="shared" si="5"/>
        <v>2</v>
      </c>
      <c r="H247" s="122">
        <f>A2</f>
        <v>0</v>
      </c>
    </row>
    <row r="248" spans="1:8" ht="15" thickBot="1" x14ac:dyDescent="0.35">
      <c r="A248" s="45">
        <v>1</v>
      </c>
      <c r="B248" s="99">
        <f>' Antrenor (12)'!B14</f>
        <v>0</v>
      </c>
      <c r="C248" s="47">
        <f>' Antrenor (12)'!I14</f>
        <v>0</v>
      </c>
      <c r="D248" s="48">
        <f>' Antrenor (12)'!E14</f>
        <v>0</v>
      </c>
      <c r="E248" s="124">
        <f>' Antrenor (12)'!A6</f>
        <v>0</v>
      </c>
      <c r="F248" s="113">
        <f>' Antrenor (12)'!K14</f>
        <v>0</v>
      </c>
      <c r="G248" s="107">
        <f t="shared" si="5"/>
        <v>2</v>
      </c>
      <c r="H248" s="122">
        <f>A2</f>
        <v>0</v>
      </c>
    </row>
    <row r="249" spans="1:8" ht="15" thickBot="1" x14ac:dyDescent="0.35">
      <c r="A249" s="45">
        <v>2</v>
      </c>
      <c r="B249" s="99">
        <f>' Antrenor (12)'!B54</f>
        <v>0</v>
      </c>
      <c r="C249" s="47">
        <f>' Antrenor (12)'!I54</f>
        <v>0</v>
      </c>
      <c r="D249" s="48">
        <f>' Antrenor (12)'!E54</f>
        <v>0</v>
      </c>
      <c r="E249" s="125">
        <f>' Antrenor (12)'!A6</f>
        <v>0</v>
      </c>
      <c r="F249" s="113">
        <f>' Antrenor (12)'!K54</f>
        <v>0</v>
      </c>
      <c r="G249" s="107">
        <f t="shared" si="5"/>
        <v>2</v>
      </c>
      <c r="H249" s="122">
        <f>A2</f>
        <v>0</v>
      </c>
    </row>
    <row r="250" spans="1:8" ht="15" thickBot="1" x14ac:dyDescent="0.35">
      <c r="A250" s="45">
        <v>3</v>
      </c>
      <c r="B250" s="99">
        <f>' Antrenor (12)'!B94</f>
        <v>0</v>
      </c>
      <c r="C250" s="47">
        <f>' Antrenor (12)'!I94</f>
        <v>0</v>
      </c>
      <c r="D250" s="48">
        <f>' Antrenor (12)'!E94</f>
        <v>0</v>
      </c>
      <c r="E250" s="125">
        <f>' Antrenor (12)'!A6</f>
        <v>0</v>
      </c>
      <c r="F250" s="113">
        <f>' Antrenor (12)'!K94</f>
        <v>0</v>
      </c>
      <c r="G250" s="107">
        <f t="shared" si="5"/>
        <v>2</v>
      </c>
      <c r="H250" s="122">
        <f>A2</f>
        <v>0</v>
      </c>
    </row>
    <row r="251" spans="1:8" ht="15" thickBot="1" x14ac:dyDescent="0.35">
      <c r="A251" s="45">
        <v>4</v>
      </c>
      <c r="B251" s="99">
        <f>' Antrenor (12)'!B134</f>
        <v>0</v>
      </c>
      <c r="C251" s="47">
        <f>' Antrenor (12)'!I134</f>
        <v>0</v>
      </c>
      <c r="D251" s="48">
        <f>' Antrenor (12)'!E134</f>
        <v>0</v>
      </c>
      <c r="E251" s="125">
        <f>' Antrenor (12)'!A6</f>
        <v>0</v>
      </c>
      <c r="F251" s="113">
        <f>' Antrenor (12)'!K134</f>
        <v>0</v>
      </c>
      <c r="G251" s="107">
        <f t="shared" si="5"/>
        <v>2</v>
      </c>
      <c r="H251" s="122">
        <f>A2</f>
        <v>0</v>
      </c>
    </row>
    <row r="252" spans="1:8" ht="15" thickBot="1" x14ac:dyDescent="0.35">
      <c r="A252" s="45">
        <v>5</v>
      </c>
      <c r="B252" s="99">
        <f>' Antrenor (12)'!B174</f>
        <v>0</v>
      </c>
      <c r="C252" s="47">
        <f>' Antrenor (12)'!I174</f>
        <v>0</v>
      </c>
      <c r="D252" s="48">
        <f>' Antrenor (12)'!E174</f>
        <v>0</v>
      </c>
      <c r="E252" s="125">
        <f>' Antrenor (12)'!A6</f>
        <v>0</v>
      </c>
      <c r="F252" s="113">
        <f>' Antrenor (12)'!K174</f>
        <v>0</v>
      </c>
      <c r="G252" s="107">
        <f t="shared" si="5"/>
        <v>2</v>
      </c>
      <c r="H252" s="122">
        <f>A2</f>
        <v>0</v>
      </c>
    </row>
    <row r="253" spans="1:8" ht="15" thickBot="1" x14ac:dyDescent="0.35">
      <c r="A253" s="45">
        <v>6</v>
      </c>
      <c r="B253" s="99">
        <f>' Antrenor (12)'!B214</f>
        <v>0</v>
      </c>
      <c r="C253" s="47">
        <f>' Antrenor (12)'!I214</f>
        <v>0</v>
      </c>
      <c r="D253" s="48">
        <f>' Antrenor (12)'!E214</f>
        <v>0</v>
      </c>
      <c r="E253" s="125">
        <f>' Antrenor (12)'!A6</f>
        <v>0</v>
      </c>
      <c r="F253" s="113">
        <f>' Antrenor (12)'!K214</f>
        <v>0</v>
      </c>
      <c r="G253" s="107">
        <f t="shared" si="5"/>
        <v>2</v>
      </c>
      <c r="H253" s="122">
        <f>A2</f>
        <v>0</v>
      </c>
    </row>
    <row r="254" spans="1:8" ht="15" thickBot="1" x14ac:dyDescent="0.35">
      <c r="A254" s="45">
        <v>7</v>
      </c>
      <c r="B254" s="99">
        <f>' Antrenor (12)'!B254</f>
        <v>0</v>
      </c>
      <c r="C254" s="47">
        <f>' Antrenor (12)'!I254</f>
        <v>0</v>
      </c>
      <c r="D254" s="48">
        <f>' Antrenor (12)'!E254</f>
        <v>0</v>
      </c>
      <c r="E254" s="125">
        <f>' Antrenor (12)'!A6</f>
        <v>0</v>
      </c>
      <c r="F254" s="113">
        <f>' Antrenor (12)'!K254</f>
        <v>0</v>
      </c>
      <c r="G254" s="107">
        <f t="shared" si="5"/>
        <v>2</v>
      </c>
      <c r="H254" s="122">
        <f>A2</f>
        <v>0</v>
      </c>
    </row>
    <row r="255" spans="1:8" ht="15" thickBot="1" x14ac:dyDescent="0.35">
      <c r="A255" s="45">
        <v>8</v>
      </c>
      <c r="B255" s="99">
        <f>' Antrenor (12)'!B294</f>
        <v>0</v>
      </c>
      <c r="C255" s="47">
        <f>' Antrenor (12)'!I294</f>
        <v>0</v>
      </c>
      <c r="D255" s="48">
        <f>' Antrenor (12)'!E294</f>
        <v>0</v>
      </c>
      <c r="E255" s="125">
        <f>' Antrenor (12)'!A6</f>
        <v>0</v>
      </c>
      <c r="F255" s="113">
        <f>' Antrenor (12)'!K294</f>
        <v>0</v>
      </c>
      <c r="G255" s="107">
        <f t="shared" si="5"/>
        <v>2</v>
      </c>
      <c r="H255" s="122">
        <f>A2</f>
        <v>0</v>
      </c>
    </row>
    <row r="256" spans="1:8" ht="15" thickBot="1" x14ac:dyDescent="0.35">
      <c r="A256" s="45">
        <v>9</v>
      </c>
      <c r="B256" s="99">
        <f>' Antrenor (12)'!B334</f>
        <v>0</v>
      </c>
      <c r="C256" s="47">
        <f>' Antrenor (12)'!I334</f>
        <v>0</v>
      </c>
      <c r="D256" s="48">
        <f>' Antrenor (12)'!E334</f>
        <v>0</v>
      </c>
      <c r="E256" s="125">
        <f>' Antrenor (12)'!A6</f>
        <v>0</v>
      </c>
      <c r="F256" s="113">
        <f>' Antrenor (12)'!K334</f>
        <v>0</v>
      </c>
      <c r="G256" s="107">
        <f t="shared" si="5"/>
        <v>2</v>
      </c>
      <c r="H256" s="122">
        <f>A2</f>
        <v>0</v>
      </c>
    </row>
    <row r="257" spans="1:8" ht="15" thickBot="1" x14ac:dyDescent="0.35">
      <c r="A257" s="45">
        <v>10</v>
      </c>
      <c r="B257" s="99">
        <f>' Antrenor (12)'!B374</f>
        <v>0</v>
      </c>
      <c r="C257" s="47">
        <f>' Antrenor (12)'!I374</f>
        <v>0</v>
      </c>
      <c r="D257" s="48">
        <f>' Antrenor (12)'!E374</f>
        <v>0</v>
      </c>
      <c r="E257" s="125">
        <f>' Antrenor (12)'!A6</f>
        <v>0</v>
      </c>
      <c r="F257" s="113">
        <f>' Antrenor (12)'!K374</f>
        <v>0</v>
      </c>
      <c r="G257" s="107">
        <f t="shared" si="5"/>
        <v>2</v>
      </c>
      <c r="H257" s="122">
        <f>A2</f>
        <v>0</v>
      </c>
    </row>
    <row r="258" spans="1:8" ht="15" thickBot="1" x14ac:dyDescent="0.35">
      <c r="A258" s="45">
        <v>11</v>
      </c>
      <c r="B258" s="47">
        <f>' Antrenor (12)'!B414</f>
        <v>0</v>
      </c>
      <c r="C258" s="47">
        <f>' Antrenor (12)'!I414</f>
        <v>0</v>
      </c>
      <c r="D258" s="48">
        <f>' Antrenor (12)'!E414</f>
        <v>0</v>
      </c>
      <c r="E258" s="125">
        <f>' Antrenor (12)'!A6</f>
        <v>0</v>
      </c>
      <c r="F258" s="113">
        <f>' Antrenor (12)'!K414</f>
        <v>0</v>
      </c>
      <c r="G258" s="107">
        <f t="shared" si="5"/>
        <v>2</v>
      </c>
      <c r="H258" s="122">
        <f>A2</f>
        <v>0</v>
      </c>
    </row>
    <row r="259" spans="1:8" ht="15" thickBot="1" x14ac:dyDescent="0.35">
      <c r="A259" s="45">
        <v>12</v>
      </c>
      <c r="B259" s="47">
        <f>' Antrenor (12)'!B454</f>
        <v>0</v>
      </c>
      <c r="C259" s="47">
        <f>' Antrenor (12)'!I454</f>
        <v>0</v>
      </c>
      <c r="D259" s="48">
        <f>' Antrenor (12)'!E454</f>
        <v>0</v>
      </c>
      <c r="E259" s="125">
        <f>' Antrenor (12)'!A6</f>
        <v>0</v>
      </c>
      <c r="F259" s="113">
        <f>' Antrenor (12)'!K454</f>
        <v>0</v>
      </c>
      <c r="G259" s="107">
        <f t="shared" si="5"/>
        <v>2</v>
      </c>
      <c r="H259" s="122">
        <f>A2</f>
        <v>0</v>
      </c>
    </row>
    <row r="260" spans="1:8" ht="15" thickBot="1" x14ac:dyDescent="0.35">
      <c r="A260" s="45">
        <v>13</v>
      </c>
      <c r="B260" s="47">
        <f>' Antrenor (12)'!B494</f>
        <v>0</v>
      </c>
      <c r="C260" s="47">
        <f>' Antrenor (12)'!I494</f>
        <v>0</v>
      </c>
      <c r="D260" s="48">
        <f>' Antrenor (12)'!E494</f>
        <v>0</v>
      </c>
      <c r="E260" s="125">
        <f>' Antrenor (12)'!A6</f>
        <v>0</v>
      </c>
      <c r="F260" s="113">
        <f>' Antrenor (12)'!K494</f>
        <v>0</v>
      </c>
      <c r="G260" s="107">
        <f t="shared" si="5"/>
        <v>2</v>
      </c>
      <c r="H260" s="122">
        <f>A2</f>
        <v>0</v>
      </c>
    </row>
    <row r="261" spans="1:8" ht="15" thickBot="1" x14ac:dyDescent="0.35">
      <c r="A261" s="45">
        <v>14</v>
      </c>
      <c r="B261" s="47">
        <f>' Antrenor (12)'!B534</f>
        <v>0</v>
      </c>
      <c r="C261" s="47">
        <f>' Antrenor (12)'!I534</f>
        <v>0</v>
      </c>
      <c r="D261" s="48">
        <f>' Antrenor (12)'!E534</f>
        <v>0</v>
      </c>
      <c r="E261" s="125">
        <f>' Antrenor (12)'!A6</f>
        <v>0</v>
      </c>
      <c r="F261" s="113">
        <f>' Antrenor (12)'!K534</f>
        <v>0</v>
      </c>
      <c r="G261" s="107">
        <f t="shared" si="5"/>
        <v>2</v>
      </c>
      <c r="H261" s="122">
        <f>A2</f>
        <v>0</v>
      </c>
    </row>
    <row r="262" spans="1:8" ht="15" thickBot="1" x14ac:dyDescent="0.35">
      <c r="A262" s="45">
        <v>15</v>
      </c>
      <c r="B262" s="47">
        <f>' Antrenor (12)'!B574</f>
        <v>0</v>
      </c>
      <c r="C262" s="47">
        <f>' Antrenor (12)'!I574</f>
        <v>0</v>
      </c>
      <c r="D262" s="48">
        <f>' Antrenor (12)'!E574</f>
        <v>0</v>
      </c>
      <c r="E262" s="125">
        <f>' Antrenor (12)'!A6</f>
        <v>0</v>
      </c>
      <c r="F262" s="113">
        <f>' Antrenor (12)'!K574</f>
        <v>0</v>
      </c>
      <c r="G262" s="107">
        <f t="shared" si="5"/>
        <v>2</v>
      </c>
      <c r="H262" s="122">
        <f>A2</f>
        <v>0</v>
      </c>
    </row>
    <row r="263" spans="1:8" ht="15" thickBot="1" x14ac:dyDescent="0.35">
      <c r="A263" s="45">
        <v>16</v>
      </c>
      <c r="B263" s="47">
        <f>' Antrenor (12)'!B614</f>
        <v>0</v>
      </c>
      <c r="C263" s="47">
        <f>' Antrenor (12)'!I614</f>
        <v>0</v>
      </c>
      <c r="D263" s="48">
        <f>' Antrenor (12)'!E614</f>
        <v>0</v>
      </c>
      <c r="E263" s="125">
        <f>' Antrenor (12)'!A6</f>
        <v>0</v>
      </c>
      <c r="F263" s="113">
        <f>' Antrenor (12)'!K614</f>
        <v>0</v>
      </c>
      <c r="G263" s="107">
        <f t="shared" si="5"/>
        <v>2</v>
      </c>
      <c r="H263" s="122">
        <f>A2</f>
        <v>0</v>
      </c>
    </row>
    <row r="264" spans="1:8" ht="15" thickBot="1" x14ac:dyDescent="0.35">
      <c r="A264" s="45">
        <v>17</v>
      </c>
      <c r="B264" s="47">
        <f>' Antrenor (12)'!B654</f>
        <v>0</v>
      </c>
      <c r="C264" s="47">
        <f>' Antrenor (12)'!I654</f>
        <v>0</v>
      </c>
      <c r="D264" s="48">
        <f>' Antrenor (12)'!E654</f>
        <v>0</v>
      </c>
      <c r="E264" s="125">
        <f>' Antrenor (12)'!A6</f>
        <v>0</v>
      </c>
      <c r="F264" s="113">
        <f>' Antrenor (12)'!K654</f>
        <v>0</v>
      </c>
      <c r="G264" s="107">
        <f t="shared" si="5"/>
        <v>2</v>
      </c>
      <c r="H264" s="122">
        <f>A2</f>
        <v>0</v>
      </c>
    </row>
    <row r="265" spans="1:8" ht="15" thickBot="1" x14ac:dyDescent="0.35">
      <c r="A265" s="45">
        <v>18</v>
      </c>
      <c r="B265" s="47">
        <f>' Antrenor (12)'!B694</f>
        <v>0</v>
      </c>
      <c r="C265" s="47">
        <f>' Antrenor (12)'!I694</f>
        <v>0</v>
      </c>
      <c r="D265" s="48">
        <f>' Antrenor (12)'!E694</f>
        <v>0</v>
      </c>
      <c r="E265" s="125">
        <f>' Antrenor (12)'!A6</f>
        <v>0</v>
      </c>
      <c r="F265" s="113">
        <f>' Antrenor (12)'!K694</f>
        <v>0</v>
      </c>
      <c r="G265" s="107">
        <f t="shared" si="5"/>
        <v>2</v>
      </c>
      <c r="H265" s="122">
        <f>A2</f>
        <v>0</v>
      </c>
    </row>
    <row r="266" spans="1:8" ht="15" thickBot="1" x14ac:dyDescent="0.35">
      <c r="A266" s="45">
        <v>19</v>
      </c>
      <c r="B266" s="47">
        <f>' Antrenor (12)'!B734</f>
        <v>0</v>
      </c>
      <c r="C266" s="47">
        <f>' Antrenor (12)'!I734</f>
        <v>0</v>
      </c>
      <c r="D266" s="48">
        <f>' Antrenor (12)'!E734</f>
        <v>0</v>
      </c>
      <c r="E266" s="125">
        <f>' Antrenor (12)'!A6</f>
        <v>0</v>
      </c>
      <c r="F266" s="113">
        <f>' Antrenor (12)'!K734</f>
        <v>0</v>
      </c>
      <c r="G266" s="107">
        <f t="shared" si="5"/>
        <v>2</v>
      </c>
      <c r="H266" s="122">
        <f>A2</f>
        <v>0</v>
      </c>
    </row>
    <row r="267" spans="1:8" ht="15" thickBot="1" x14ac:dyDescent="0.35">
      <c r="A267" s="45">
        <v>20</v>
      </c>
      <c r="B267" s="47">
        <f>' Antrenor (12)'!B774</f>
        <v>0</v>
      </c>
      <c r="C267" s="47">
        <f>' Antrenor (12)'!I774</f>
        <v>0</v>
      </c>
      <c r="D267" s="48">
        <f>' Antrenor (12)'!E774</f>
        <v>0</v>
      </c>
      <c r="E267" s="125">
        <f>' Antrenor (12)'!A6</f>
        <v>0</v>
      </c>
      <c r="F267" s="113">
        <f>' Antrenor (12)'!K774</f>
        <v>0</v>
      </c>
      <c r="G267" s="107">
        <f t="shared" si="5"/>
        <v>2</v>
      </c>
      <c r="H267" s="122">
        <f>A2</f>
        <v>0</v>
      </c>
    </row>
    <row r="268" spans="1:8" ht="15" thickBot="1" x14ac:dyDescent="0.35">
      <c r="A268" s="45">
        <v>1</v>
      </c>
      <c r="B268" s="99">
        <f>' Antrenor (13)'!B14</f>
        <v>0</v>
      </c>
      <c r="C268" s="47">
        <f>' Antrenor (13)'!I14</f>
        <v>0</v>
      </c>
      <c r="D268" s="48">
        <f>' Antrenor (13)'!E14</f>
        <v>0</v>
      </c>
      <c r="E268" s="124">
        <f>' Antrenor (13)'!A6</f>
        <v>0</v>
      </c>
      <c r="F268" s="113">
        <f>' Antrenor (13)'!K14</f>
        <v>0</v>
      </c>
      <c r="G268" s="107">
        <f t="shared" si="5"/>
        <v>2</v>
      </c>
      <c r="H268" s="122">
        <f>A2</f>
        <v>0</v>
      </c>
    </row>
    <row r="269" spans="1:8" ht="15" thickBot="1" x14ac:dyDescent="0.35">
      <c r="A269" s="45">
        <v>2</v>
      </c>
      <c r="B269" s="99">
        <f>' Antrenor (13)'!B54</f>
        <v>0</v>
      </c>
      <c r="C269" s="47">
        <f>' Antrenor (13)'!I54</f>
        <v>0</v>
      </c>
      <c r="D269" s="48">
        <f>' Antrenor (13)'!E54</f>
        <v>0</v>
      </c>
      <c r="E269" s="125">
        <f>' Antrenor (13)'!A6</f>
        <v>0</v>
      </c>
      <c r="F269" s="113">
        <f>' Antrenor (13)'!K54</f>
        <v>0</v>
      </c>
      <c r="G269" s="107">
        <f t="shared" si="5"/>
        <v>2</v>
      </c>
      <c r="H269" s="122">
        <f>A2</f>
        <v>0</v>
      </c>
    </row>
    <row r="270" spans="1:8" ht="15" thickBot="1" x14ac:dyDescent="0.35">
      <c r="A270" s="45">
        <v>3</v>
      </c>
      <c r="B270" s="99">
        <f>' Antrenor (13)'!B94</f>
        <v>0</v>
      </c>
      <c r="C270" s="47">
        <f>' Antrenor (13)'!I94</f>
        <v>0</v>
      </c>
      <c r="D270" s="48">
        <f>' Antrenor (13)'!E94</f>
        <v>0</v>
      </c>
      <c r="E270" s="125">
        <f>' Antrenor (13)'!A6</f>
        <v>0</v>
      </c>
      <c r="F270" s="113">
        <f>' Antrenor (13)'!K94</f>
        <v>0</v>
      </c>
      <c r="G270" s="107">
        <f t="shared" si="5"/>
        <v>2</v>
      </c>
      <c r="H270" s="122">
        <f>A2</f>
        <v>0</v>
      </c>
    </row>
    <row r="271" spans="1:8" ht="15" thickBot="1" x14ac:dyDescent="0.35">
      <c r="A271" s="45">
        <v>4</v>
      </c>
      <c r="B271" s="99">
        <f>' Antrenor (13)'!B134</f>
        <v>0</v>
      </c>
      <c r="C271" s="47">
        <f>' Antrenor (13)'!I134</f>
        <v>0</v>
      </c>
      <c r="D271" s="48">
        <f>' Antrenor (13)'!E134</f>
        <v>0</v>
      </c>
      <c r="E271" s="125">
        <f>' Antrenor (13)'!A6</f>
        <v>0</v>
      </c>
      <c r="F271" s="113">
        <f>' Antrenor (13)'!K134</f>
        <v>0</v>
      </c>
      <c r="G271" s="107">
        <f t="shared" si="5"/>
        <v>2</v>
      </c>
      <c r="H271" s="122">
        <f>A2</f>
        <v>0</v>
      </c>
    </row>
    <row r="272" spans="1:8" ht="15" thickBot="1" x14ac:dyDescent="0.35">
      <c r="A272" s="45">
        <v>5</v>
      </c>
      <c r="B272" s="99">
        <f>' Antrenor (13)'!B174</f>
        <v>0</v>
      </c>
      <c r="C272" s="47">
        <f>' Antrenor (13)'!I174</f>
        <v>0</v>
      </c>
      <c r="D272" s="48">
        <f>' Antrenor (13)'!E174</f>
        <v>0</v>
      </c>
      <c r="E272" s="125">
        <f>' Antrenor (13)'!A6</f>
        <v>0</v>
      </c>
      <c r="F272" s="113">
        <f>' Antrenor (13)'!K174</f>
        <v>0</v>
      </c>
      <c r="G272" s="107">
        <f t="shared" si="5"/>
        <v>2</v>
      </c>
      <c r="H272" s="122">
        <f>A2</f>
        <v>0</v>
      </c>
    </row>
    <row r="273" spans="1:8" ht="15" thickBot="1" x14ac:dyDescent="0.35">
      <c r="A273" s="45">
        <v>6</v>
      </c>
      <c r="B273" s="99">
        <f>' Antrenor (13)'!B214</f>
        <v>0</v>
      </c>
      <c r="C273" s="47">
        <f>' Antrenor (13)'!I214</f>
        <v>0</v>
      </c>
      <c r="D273" s="48">
        <f>' Antrenor (13)'!E214</f>
        <v>0</v>
      </c>
      <c r="E273" s="125">
        <f>' Antrenor (13)'!A6</f>
        <v>0</v>
      </c>
      <c r="F273" s="113">
        <f>' Antrenor (13)'!K214</f>
        <v>0</v>
      </c>
      <c r="G273" s="107">
        <f t="shared" si="5"/>
        <v>2</v>
      </c>
      <c r="H273" s="122">
        <f>A2</f>
        <v>0</v>
      </c>
    </row>
    <row r="274" spans="1:8" ht="15" thickBot="1" x14ac:dyDescent="0.35">
      <c r="A274" s="45">
        <v>7</v>
      </c>
      <c r="B274" s="99">
        <f>' Antrenor (13)'!B254</f>
        <v>0</v>
      </c>
      <c r="C274" s="47">
        <f>' Antrenor (13)'!I254</f>
        <v>0</v>
      </c>
      <c r="D274" s="48">
        <f>' Antrenor (13)'!E254</f>
        <v>0</v>
      </c>
      <c r="E274" s="125">
        <f>' Antrenor (13)'!A6</f>
        <v>0</v>
      </c>
      <c r="F274" s="113">
        <f>' Antrenor (13)'!K254</f>
        <v>0</v>
      </c>
      <c r="G274" s="107">
        <f t="shared" si="5"/>
        <v>2</v>
      </c>
      <c r="H274" s="122">
        <f>A2</f>
        <v>0</v>
      </c>
    </row>
    <row r="275" spans="1:8" ht="15" thickBot="1" x14ac:dyDescent="0.35">
      <c r="A275" s="45">
        <v>8</v>
      </c>
      <c r="B275" s="99">
        <f>' Antrenor (13)'!B294</f>
        <v>0</v>
      </c>
      <c r="C275" s="47">
        <f>' Antrenor (13)'!I294</f>
        <v>0</v>
      </c>
      <c r="D275" s="48">
        <f>' Antrenor (13)'!E294</f>
        <v>0</v>
      </c>
      <c r="E275" s="125">
        <f>' Antrenor (13)'!A6</f>
        <v>0</v>
      </c>
      <c r="F275" s="113">
        <f>' Antrenor (13)'!K294</f>
        <v>0</v>
      </c>
      <c r="G275" s="107">
        <f t="shared" si="5"/>
        <v>2</v>
      </c>
      <c r="H275" s="122">
        <f>A2</f>
        <v>0</v>
      </c>
    </row>
    <row r="276" spans="1:8" ht="15" thickBot="1" x14ac:dyDescent="0.35">
      <c r="A276" s="45">
        <v>9</v>
      </c>
      <c r="B276" s="99">
        <f>' Antrenor (13)'!B334</f>
        <v>0</v>
      </c>
      <c r="C276" s="47">
        <f>' Antrenor (13)'!I334</f>
        <v>0</v>
      </c>
      <c r="D276" s="48">
        <f>' Antrenor (13)'!E334</f>
        <v>0</v>
      </c>
      <c r="E276" s="125">
        <f>' Antrenor (13)'!A6</f>
        <v>0</v>
      </c>
      <c r="F276" s="113">
        <f>' Antrenor (13)'!K334</f>
        <v>0</v>
      </c>
      <c r="G276" s="107">
        <f t="shared" si="5"/>
        <v>2</v>
      </c>
      <c r="H276" s="122">
        <f>A2</f>
        <v>0</v>
      </c>
    </row>
    <row r="277" spans="1:8" ht="15" thickBot="1" x14ac:dyDescent="0.35">
      <c r="A277" s="45">
        <v>10</v>
      </c>
      <c r="B277" s="99">
        <f>' Antrenor (13)'!B374</f>
        <v>0</v>
      </c>
      <c r="C277" s="47">
        <f>' Antrenor (13)'!I374</f>
        <v>0</v>
      </c>
      <c r="D277" s="48">
        <f>' Antrenor (13)'!E374</f>
        <v>0</v>
      </c>
      <c r="E277" s="125">
        <f>' Antrenor (13)'!A6</f>
        <v>0</v>
      </c>
      <c r="F277" s="113">
        <f>' Antrenor (13)'!K374</f>
        <v>0</v>
      </c>
      <c r="G277" s="107">
        <f t="shared" si="5"/>
        <v>2</v>
      </c>
      <c r="H277" s="122">
        <f>A2</f>
        <v>0</v>
      </c>
    </row>
    <row r="278" spans="1:8" ht="15" thickBot="1" x14ac:dyDescent="0.35">
      <c r="A278" s="45">
        <v>11</v>
      </c>
      <c r="B278" s="47">
        <f>' Antrenor (13)'!B414</f>
        <v>0</v>
      </c>
      <c r="C278" s="47">
        <f>' Antrenor (13)'!I414</f>
        <v>0</v>
      </c>
      <c r="D278" s="48">
        <f>' Antrenor (13)'!E414</f>
        <v>0</v>
      </c>
      <c r="E278" s="125">
        <f>' Antrenor (13)'!A6</f>
        <v>0</v>
      </c>
      <c r="F278" s="113">
        <f>' Antrenor (13)'!K414</f>
        <v>0</v>
      </c>
      <c r="G278" s="107">
        <f t="shared" si="5"/>
        <v>2</v>
      </c>
      <c r="H278" s="122">
        <f>A2</f>
        <v>0</v>
      </c>
    </row>
    <row r="279" spans="1:8" ht="15" thickBot="1" x14ac:dyDescent="0.35">
      <c r="A279" s="45">
        <v>12</v>
      </c>
      <c r="B279" s="47">
        <f>' Antrenor (13)'!B454</f>
        <v>0</v>
      </c>
      <c r="C279" s="47">
        <f>' Antrenor (13)'!I454</f>
        <v>0</v>
      </c>
      <c r="D279" s="48">
        <f>' Antrenor (13)'!E454</f>
        <v>0</v>
      </c>
      <c r="E279" s="125">
        <f>' Antrenor (13)'!A6</f>
        <v>0</v>
      </c>
      <c r="F279" s="113">
        <f>' Antrenor (13)'!K454</f>
        <v>0</v>
      </c>
      <c r="G279" s="107">
        <f t="shared" si="5"/>
        <v>2</v>
      </c>
      <c r="H279" s="122">
        <f>A2</f>
        <v>0</v>
      </c>
    </row>
    <row r="280" spans="1:8" ht="15" thickBot="1" x14ac:dyDescent="0.35">
      <c r="A280" s="45">
        <v>13</v>
      </c>
      <c r="B280" s="47">
        <f>' Antrenor (13)'!B494</f>
        <v>0</v>
      </c>
      <c r="C280" s="47">
        <f>' Antrenor (13)'!I494</f>
        <v>0</v>
      </c>
      <c r="D280" s="48">
        <f>' Antrenor (13)'!E494</f>
        <v>0</v>
      </c>
      <c r="E280" s="125">
        <f>' Antrenor (13)'!A6</f>
        <v>0</v>
      </c>
      <c r="F280" s="113">
        <f>' Antrenor (13)'!K494</f>
        <v>0</v>
      </c>
      <c r="G280" s="107">
        <f t="shared" si="5"/>
        <v>2</v>
      </c>
      <c r="H280" s="122">
        <f>A2</f>
        <v>0</v>
      </c>
    </row>
    <row r="281" spans="1:8" ht="15" thickBot="1" x14ac:dyDescent="0.35">
      <c r="A281" s="45">
        <v>14</v>
      </c>
      <c r="B281" s="47">
        <f>' Antrenor (13)'!B534</f>
        <v>0</v>
      </c>
      <c r="C281" s="47">
        <f>' Antrenor (13)'!I534</f>
        <v>0</v>
      </c>
      <c r="D281" s="48">
        <f>' Antrenor (13)'!E534</f>
        <v>0</v>
      </c>
      <c r="E281" s="125">
        <f>' Antrenor (13)'!A6</f>
        <v>0</v>
      </c>
      <c r="F281" s="113">
        <f>' Antrenor (13)'!K534</f>
        <v>0</v>
      </c>
      <c r="G281" s="107">
        <f t="shared" si="5"/>
        <v>2</v>
      </c>
      <c r="H281" s="122">
        <f>A2</f>
        <v>0</v>
      </c>
    </row>
    <row r="282" spans="1:8" ht="15" thickBot="1" x14ac:dyDescent="0.35">
      <c r="A282" s="45">
        <v>15</v>
      </c>
      <c r="B282" s="47">
        <f>' Antrenor (13)'!B574</f>
        <v>0</v>
      </c>
      <c r="C282" s="47">
        <f>' Antrenor (13)'!I574</f>
        <v>0</v>
      </c>
      <c r="D282" s="48">
        <f>' Antrenor (13)'!E574</f>
        <v>0</v>
      </c>
      <c r="E282" s="125">
        <f>' Antrenor (13)'!A6</f>
        <v>0</v>
      </c>
      <c r="F282" s="113">
        <f>' Antrenor (13)'!K574</f>
        <v>0</v>
      </c>
      <c r="G282" s="107">
        <f t="shared" si="5"/>
        <v>2</v>
      </c>
      <c r="H282" s="122">
        <f>A2</f>
        <v>0</v>
      </c>
    </row>
    <row r="283" spans="1:8" ht="15" thickBot="1" x14ac:dyDescent="0.35">
      <c r="A283" s="45">
        <v>16</v>
      </c>
      <c r="B283" s="47">
        <f>' Antrenor (13)'!B614</f>
        <v>0</v>
      </c>
      <c r="C283" s="47">
        <f>' Antrenor (13)'!I614</f>
        <v>0</v>
      </c>
      <c r="D283" s="48">
        <f>' Antrenor (13)'!E614</f>
        <v>0</v>
      </c>
      <c r="E283" s="125">
        <f>' Antrenor (13)'!A6</f>
        <v>0</v>
      </c>
      <c r="F283" s="113">
        <f>' Antrenor (13)'!K614</f>
        <v>0</v>
      </c>
      <c r="G283" s="107">
        <f t="shared" si="5"/>
        <v>2</v>
      </c>
      <c r="H283" s="122">
        <f>A2</f>
        <v>0</v>
      </c>
    </row>
    <row r="284" spans="1:8" ht="15" thickBot="1" x14ac:dyDescent="0.35">
      <c r="A284" s="45">
        <v>17</v>
      </c>
      <c r="B284" s="47">
        <f>' Antrenor (13)'!B654</f>
        <v>0</v>
      </c>
      <c r="C284" s="47">
        <f>' Antrenor (13)'!I654</f>
        <v>0</v>
      </c>
      <c r="D284" s="48">
        <f>' Antrenor (13)'!E654</f>
        <v>0</v>
      </c>
      <c r="E284" s="125">
        <f>' Antrenor (13)'!A6</f>
        <v>0</v>
      </c>
      <c r="F284" s="113">
        <f>' Antrenor (13)'!K654</f>
        <v>0</v>
      </c>
      <c r="G284" s="107">
        <f t="shared" ref="G284:G347" si="6">RANK(F284,$F$28:$F$427)</f>
        <v>2</v>
      </c>
      <c r="H284" s="122">
        <f>A2</f>
        <v>0</v>
      </c>
    </row>
    <row r="285" spans="1:8" ht="15" thickBot="1" x14ac:dyDescent="0.35">
      <c r="A285" s="45">
        <v>18</v>
      </c>
      <c r="B285" s="47">
        <f>' Antrenor (13)'!B694</f>
        <v>0</v>
      </c>
      <c r="C285" s="47">
        <f>' Antrenor (13)'!I694</f>
        <v>0</v>
      </c>
      <c r="D285" s="48">
        <f>' Antrenor (13)'!E694</f>
        <v>0</v>
      </c>
      <c r="E285" s="125">
        <f>' Antrenor (13)'!A6</f>
        <v>0</v>
      </c>
      <c r="F285" s="113">
        <f>' Antrenor (13)'!K694</f>
        <v>0</v>
      </c>
      <c r="G285" s="107">
        <f t="shared" si="6"/>
        <v>2</v>
      </c>
      <c r="H285" s="122">
        <f>A2</f>
        <v>0</v>
      </c>
    </row>
    <row r="286" spans="1:8" ht="15" thickBot="1" x14ac:dyDescent="0.35">
      <c r="A286" s="45">
        <v>19</v>
      </c>
      <c r="B286" s="47">
        <f>' Antrenor (13)'!B734</f>
        <v>0</v>
      </c>
      <c r="C286" s="47">
        <f>' Antrenor (13)'!I734</f>
        <v>0</v>
      </c>
      <c r="D286" s="48">
        <f>' Antrenor (13)'!E734</f>
        <v>0</v>
      </c>
      <c r="E286" s="125">
        <f>' Antrenor (13)'!A6</f>
        <v>0</v>
      </c>
      <c r="F286" s="113">
        <f>' Antrenor (13)'!K734</f>
        <v>0</v>
      </c>
      <c r="G286" s="107">
        <f t="shared" si="6"/>
        <v>2</v>
      </c>
      <c r="H286" s="122">
        <f>A2</f>
        <v>0</v>
      </c>
    </row>
    <row r="287" spans="1:8" ht="15" thickBot="1" x14ac:dyDescent="0.35">
      <c r="A287" s="45">
        <v>20</v>
      </c>
      <c r="B287" s="47">
        <f>' Antrenor (13)'!B774</f>
        <v>0</v>
      </c>
      <c r="C287" s="47">
        <f>' Antrenor (13)'!I774</f>
        <v>0</v>
      </c>
      <c r="D287" s="48">
        <f>' Antrenor (13)'!E774</f>
        <v>0</v>
      </c>
      <c r="E287" s="125">
        <f>' Antrenor (13)'!A6</f>
        <v>0</v>
      </c>
      <c r="F287" s="113">
        <f>' Antrenor (13)'!K774</f>
        <v>0</v>
      </c>
      <c r="G287" s="107">
        <f t="shared" si="6"/>
        <v>2</v>
      </c>
      <c r="H287" s="122">
        <f>A2</f>
        <v>0</v>
      </c>
    </row>
    <row r="288" spans="1:8" ht="15" thickBot="1" x14ac:dyDescent="0.35">
      <c r="A288" s="45">
        <v>1</v>
      </c>
      <c r="B288" s="99">
        <f>' Antrenor (14)'!B14</f>
        <v>0</v>
      </c>
      <c r="C288" s="47">
        <f>' Antrenor (14)'!I794</f>
        <v>0</v>
      </c>
      <c r="D288" s="48">
        <f>' Antrenor (14)'!E14</f>
        <v>0</v>
      </c>
      <c r="E288" s="124">
        <f>' Antrenor (14)'!A6</f>
        <v>0</v>
      </c>
      <c r="F288" s="113">
        <f>' Antrenor (14)'!K14</f>
        <v>0</v>
      </c>
      <c r="G288" s="107">
        <f t="shared" si="6"/>
        <v>2</v>
      </c>
      <c r="H288" s="122">
        <f>A2</f>
        <v>0</v>
      </c>
    </row>
    <row r="289" spans="1:8" ht="15" thickBot="1" x14ac:dyDescent="0.35">
      <c r="A289" s="45">
        <v>2</v>
      </c>
      <c r="B289" s="99">
        <f>' Antrenor (14)'!B54</f>
        <v>0</v>
      </c>
      <c r="C289" s="47">
        <f>' Antrenor (14)'!I54</f>
        <v>0</v>
      </c>
      <c r="D289" s="48">
        <f>' Antrenor (14)'!E54</f>
        <v>0</v>
      </c>
      <c r="E289" s="125">
        <f>' Antrenor (14)'!A6</f>
        <v>0</v>
      </c>
      <c r="F289" s="113">
        <f>' Antrenor (14)'!K54</f>
        <v>0</v>
      </c>
      <c r="G289" s="107">
        <f t="shared" si="6"/>
        <v>2</v>
      </c>
      <c r="H289" s="122">
        <f>A2</f>
        <v>0</v>
      </c>
    </row>
    <row r="290" spans="1:8" ht="15" thickBot="1" x14ac:dyDescent="0.35">
      <c r="A290" s="45">
        <v>3</v>
      </c>
      <c r="B290" s="99">
        <f>' Antrenor (14)'!B94</f>
        <v>0</v>
      </c>
      <c r="C290" s="47">
        <f>' Antrenor (14)'!I94</f>
        <v>0</v>
      </c>
      <c r="D290" s="48">
        <f>' Antrenor (14)'!E94</f>
        <v>0</v>
      </c>
      <c r="E290" s="125">
        <f>' Antrenor (14)'!A6</f>
        <v>0</v>
      </c>
      <c r="F290" s="113">
        <f>' Antrenor (14)'!K94</f>
        <v>0</v>
      </c>
      <c r="G290" s="107">
        <f t="shared" si="6"/>
        <v>2</v>
      </c>
      <c r="H290" s="122">
        <f>A2</f>
        <v>0</v>
      </c>
    </row>
    <row r="291" spans="1:8" ht="15" thickBot="1" x14ac:dyDescent="0.35">
      <c r="A291" s="45">
        <v>4</v>
      </c>
      <c r="B291" s="99">
        <f>' Antrenor (14)'!B134</f>
        <v>0</v>
      </c>
      <c r="C291" s="47">
        <f>' Antrenor (14)'!I134</f>
        <v>0</v>
      </c>
      <c r="D291" s="48">
        <f>' Antrenor (14)'!E134</f>
        <v>0</v>
      </c>
      <c r="E291" s="125">
        <f>' Antrenor (14)'!A6</f>
        <v>0</v>
      </c>
      <c r="F291" s="113">
        <f>' Antrenor (14)'!K134</f>
        <v>0</v>
      </c>
      <c r="G291" s="107">
        <f t="shared" si="6"/>
        <v>2</v>
      </c>
      <c r="H291" s="122">
        <f>A2</f>
        <v>0</v>
      </c>
    </row>
    <row r="292" spans="1:8" ht="15" thickBot="1" x14ac:dyDescent="0.35">
      <c r="A292" s="45">
        <v>5</v>
      </c>
      <c r="B292" s="99">
        <f>' Antrenor (14)'!B174</f>
        <v>0</v>
      </c>
      <c r="C292" s="47">
        <f>' Antrenor (14)'!I174</f>
        <v>0</v>
      </c>
      <c r="D292" s="48">
        <f>' Antrenor (14)'!E174</f>
        <v>0</v>
      </c>
      <c r="E292" s="125">
        <f>' Antrenor (14)'!A6</f>
        <v>0</v>
      </c>
      <c r="F292" s="113">
        <f>' Antrenor (14)'!K174</f>
        <v>0</v>
      </c>
      <c r="G292" s="107">
        <f t="shared" si="6"/>
        <v>2</v>
      </c>
      <c r="H292" s="122">
        <f>A2</f>
        <v>0</v>
      </c>
    </row>
    <row r="293" spans="1:8" ht="15" thickBot="1" x14ac:dyDescent="0.35">
      <c r="A293" s="45">
        <v>6</v>
      </c>
      <c r="B293" s="99">
        <f>' Antrenor (14)'!B214</f>
        <v>0</v>
      </c>
      <c r="C293" s="47">
        <f>' Antrenor (14)'!I214</f>
        <v>0</v>
      </c>
      <c r="D293" s="48">
        <f>' Antrenor (14)'!E214</f>
        <v>0</v>
      </c>
      <c r="E293" s="125">
        <f>' Antrenor (14)'!A6</f>
        <v>0</v>
      </c>
      <c r="F293" s="113">
        <f>' Antrenor (14)'!K214</f>
        <v>0</v>
      </c>
      <c r="G293" s="107">
        <f t="shared" si="6"/>
        <v>2</v>
      </c>
      <c r="H293" s="122">
        <f>A2</f>
        <v>0</v>
      </c>
    </row>
    <row r="294" spans="1:8" ht="15" thickBot="1" x14ac:dyDescent="0.35">
      <c r="A294" s="45">
        <v>7</v>
      </c>
      <c r="B294" s="99">
        <f>' Antrenor (14)'!B254</f>
        <v>0</v>
      </c>
      <c r="C294" s="47">
        <f>' Antrenor (14)'!I254</f>
        <v>0</v>
      </c>
      <c r="D294" s="48">
        <f>' Antrenor (14)'!E254</f>
        <v>0</v>
      </c>
      <c r="E294" s="125">
        <f>' Antrenor (14)'!A6</f>
        <v>0</v>
      </c>
      <c r="F294" s="113">
        <f>' Antrenor (14)'!K254</f>
        <v>0</v>
      </c>
      <c r="G294" s="107">
        <f t="shared" si="6"/>
        <v>2</v>
      </c>
      <c r="H294" s="122">
        <f>A2</f>
        <v>0</v>
      </c>
    </row>
    <row r="295" spans="1:8" ht="15" thickBot="1" x14ac:dyDescent="0.35">
      <c r="A295" s="45">
        <v>8</v>
      </c>
      <c r="B295" s="99">
        <f>' Antrenor (14)'!B294</f>
        <v>0</v>
      </c>
      <c r="C295" s="47">
        <f>' Antrenor (14)'!I294</f>
        <v>0</v>
      </c>
      <c r="D295" s="48">
        <f>' Antrenor (14)'!E294</f>
        <v>0</v>
      </c>
      <c r="E295" s="125">
        <f>' Antrenor (14)'!A6</f>
        <v>0</v>
      </c>
      <c r="F295" s="113">
        <f>' Antrenor (14)'!K294</f>
        <v>0</v>
      </c>
      <c r="G295" s="107">
        <f t="shared" si="6"/>
        <v>2</v>
      </c>
      <c r="H295" s="122">
        <f>A2</f>
        <v>0</v>
      </c>
    </row>
    <row r="296" spans="1:8" ht="15" thickBot="1" x14ac:dyDescent="0.35">
      <c r="A296" s="45">
        <v>9</v>
      </c>
      <c r="B296" s="99">
        <f>' Antrenor (14)'!B334</f>
        <v>0</v>
      </c>
      <c r="C296" s="47">
        <f>' Antrenor (14)'!I334</f>
        <v>0</v>
      </c>
      <c r="D296" s="48">
        <f>' Antrenor (14)'!E334</f>
        <v>0</v>
      </c>
      <c r="E296" s="125">
        <f>' Antrenor (14)'!A6</f>
        <v>0</v>
      </c>
      <c r="F296" s="113">
        <f>' Antrenor (14)'!K334</f>
        <v>0</v>
      </c>
      <c r="G296" s="107">
        <f t="shared" si="6"/>
        <v>2</v>
      </c>
      <c r="H296" s="122">
        <f>A2</f>
        <v>0</v>
      </c>
    </row>
    <row r="297" spans="1:8" ht="15" thickBot="1" x14ac:dyDescent="0.35">
      <c r="A297" s="45">
        <v>10</v>
      </c>
      <c r="B297" s="99">
        <f>' Antrenor (14)'!B374</f>
        <v>0</v>
      </c>
      <c r="C297" s="47">
        <f>' Antrenor (14)'!I374</f>
        <v>0</v>
      </c>
      <c r="D297" s="48">
        <f>' Antrenor (14)'!E374</f>
        <v>0</v>
      </c>
      <c r="E297" s="125">
        <f>' Antrenor (14)'!A6</f>
        <v>0</v>
      </c>
      <c r="F297" s="113">
        <f>' Antrenor (14)'!K374</f>
        <v>0</v>
      </c>
      <c r="G297" s="107">
        <f t="shared" si="6"/>
        <v>2</v>
      </c>
      <c r="H297" s="122">
        <f>A2</f>
        <v>0</v>
      </c>
    </row>
    <row r="298" spans="1:8" ht="15" thickBot="1" x14ac:dyDescent="0.35">
      <c r="A298" s="45">
        <v>11</v>
      </c>
      <c r="B298" s="47">
        <f>' Antrenor (14)'!B414</f>
        <v>0</v>
      </c>
      <c r="C298" s="47">
        <f>' Antrenor (14)'!I414</f>
        <v>0</v>
      </c>
      <c r="D298" s="48">
        <f>' Antrenor (14)'!E414</f>
        <v>0</v>
      </c>
      <c r="E298" s="125">
        <f>' Antrenor (14)'!A6</f>
        <v>0</v>
      </c>
      <c r="F298" s="113">
        <f>' Antrenor (14)'!K414</f>
        <v>0</v>
      </c>
      <c r="G298" s="107">
        <f t="shared" si="6"/>
        <v>2</v>
      </c>
      <c r="H298" s="122">
        <f>A2</f>
        <v>0</v>
      </c>
    </row>
    <row r="299" spans="1:8" ht="15" thickBot="1" x14ac:dyDescent="0.35">
      <c r="A299" s="45">
        <v>12</v>
      </c>
      <c r="B299" s="47">
        <f>' Antrenor (14)'!B454</f>
        <v>0</v>
      </c>
      <c r="C299" s="47">
        <f>' Antrenor (14)'!I454</f>
        <v>0</v>
      </c>
      <c r="D299" s="48">
        <f>' Antrenor (14)'!E454</f>
        <v>0</v>
      </c>
      <c r="E299" s="125">
        <f>' Antrenor (14)'!A6</f>
        <v>0</v>
      </c>
      <c r="F299" s="113">
        <f>' Antrenor (14)'!K454</f>
        <v>0</v>
      </c>
      <c r="G299" s="107">
        <f t="shared" si="6"/>
        <v>2</v>
      </c>
      <c r="H299" s="122">
        <f>A2</f>
        <v>0</v>
      </c>
    </row>
    <row r="300" spans="1:8" ht="15" thickBot="1" x14ac:dyDescent="0.35">
      <c r="A300" s="45">
        <v>13</v>
      </c>
      <c r="B300" s="47">
        <f>' Antrenor (14)'!B494</f>
        <v>0</v>
      </c>
      <c r="C300" s="47">
        <f>' Antrenor (14)'!I494</f>
        <v>0</v>
      </c>
      <c r="D300" s="48">
        <f>' Antrenor (14)'!E494</f>
        <v>0</v>
      </c>
      <c r="E300" s="125">
        <f>' Antrenor (14)'!A6</f>
        <v>0</v>
      </c>
      <c r="F300" s="113">
        <f>' Antrenor (14)'!K494</f>
        <v>0</v>
      </c>
      <c r="G300" s="107">
        <f t="shared" si="6"/>
        <v>2</v>
      </c>
      <c r="H300" s="122">
        <f>A2</f>
        <v>0</v>
      </c>
    </row>
    <row r="301" spans="1:8" ht="15" thickBot="1" x14ac:dyDescent="0.35">
      <c r="A301" s="45">
        <v>14</v>
      </c>
      <c r="B301" s="47">
        <f>' Antrenor (14)'!B534</f>
        <v>0</v>
      </c>
      <c r="C301" s="47">
        <f>' Antrenor (14)'!I534</f>
        <v>0</v>
      </c>
      <c r="D301" s="48">
        <f>' Antrenor (14)'!E534</f>
        <v>0</v>
      </c>
      <c r="E301" s="125">
        <f>' Antrenor (14)'!A6</f>
        <v>0</v>
      </c>
      <c r="F301" s="113">
        <f>' Antrenor (14)'!K534</f>
        <v>0</v>
      </c>
      <c r="G301" s="107">
        <f t="shared" si="6"/>
        <v>2</v>
      </c>
      <c r="H301" s="122">
        <f>A2</f>
        <v>0</v>
      </c>
    </row>
    <row r="302" spans="1:8" ht="15" thickBot="1" x14ac:dyDescent="0.35">
      <c r="A302" s="45">
        <v>15</v>
      </c>
      <c r="B302" s="47">
        <f>' Antrenor (14)'!B574</f>
        <v>0</v>
      </c>
      <c r="C302" s="47">
        <f>' Antrenor (14)'!I574</f>
        <v>0</v>
      </c>
      <c r="D302" s="48">
        <f>' Antrenor (14)'!E574</f>
        <v>0</v>
      </c>
      <c r="E302" s="125">
        <f>' Antrenor (14)'!A6</f>
        <v>0</v>
      </c>
      <c r="F302" s="113">
        <f>' Antrenor (14)'!K574</f>
        <v>0</v>
      </c>
      <c r="G302" s="107">
        <f t="shared" si="6"/>
        <v>2</v>
      </c>
      <c r="H302" s="122">
        <f>A2</f>
        <v>0</v>
      </c>
    </row>
    <row r="303" spans="1:8" ht="15" thickBot="1" x14ac:dyDescent="0.35">
      <c r="A303" s="45">
        <v>16</v>
      </c>
      <c r="B303" s="47">
        <f>' Antrenor (14)'!B614</f>
        <v>0</v>
      </c>
      <c r="C303" s="47">
        <f>' Antrenor (14)'!I614</f>
        <v>0</v>
      </c>
      <c r="D303" s="48">
        <f>' Antrenor (14)'!E614</f>
        <v>0</v>
      </c>
      <c r="E303" s="125">
        <f>' Antrenor (14)'!A6</f>
        <v>0</v>
      </c>
      <c r="F303" s="113">
        <f>' Antrenor (14)'!K614</f>
        <v>0</v>
      </c>
      <c r="G303" s="107">
        <f t="shared" si="6"/>
        <v>2</v>
      </c>
      <c r="H303" s="122">
        <f>A2</f>
        <v>0</v>
      </c>
    </row>
    <row r="304" spans="1:8" ht="15" thickBot="1" x14ac:dyDescent="0.35">
      <c r="A304" s="45">
        <v>17</v>
      </c>
      <c r="B304" s="47">
        <f>' Antrenor (14)'!B654</f>
        <v>0</v>
      </c>
      <c r="C304" s="47">
        <f>' Antrenor (14)'!I654</f>
        <v>0</v>
      </c>
      <c r="D304" s="48">
        <f>' Antrenor (14)'!E654</f>
        <v>0</v>
      </c>
      <c r="E304" s="125">
        <f>' Antrenor (14)'!A6</f>
        <v>0</v>
      </c>
      <c r="F304" s="113">
        <f>' Antrenor (14)'!K654</f>
        <v>0</v>
      </c>
      <c r="G304" s="107">
        <f t="shared" si="6"/>
        <v>2</v>
      </c>
      <c r="H304" s="122">
        <f>A2</f>
        <v>0</v>
      </c>
    </row>
    <row r="305" spans="1:8" ht="15" thickBot="1" x14ac:dyDescent="0.35">
      <c r="A305" s="45">
        <v>18</v>
      </c>
      <c r="B305" s="47">
        <f>' Antrenor (14)'!B694</f>
        <v>0</v>
      </c>
      <c r="C305" s="47">
        <f>' Antrenor (14)'!I694</f>
        <v>0</v>
      </c>
      <c r="D305" s="48">
        <f>' Antrenor (14)'!E694</f>
        <v>0</v>
      </c>
      <c r="E305" s="125">
        <f>' Antrenor (14)'!A6</f>
        <v>0</v>
      </c>
      <c r="F305" s="113">
        <f>' Antrenor (14)'!K694</f>
        <v>0</v>
      </c>
      <c r="G305" s="107">
        <f t="shared" si="6"/>
        <v>2</v>
      </c>
      <c r="H305" s="122">
        <f>A2</f>
        <v>0</v>
      </c>
    </row>
    <row r="306" spans="1:8" ht="15" thickBot="1" x14ac:dyDescent="0.35">
      <c r="A306" s="45">
        <v>19</v>
      </c>
      <c r="B306" s="47">
        <f>' Antrenor (14)'!B734</f>
        <v>0</v>
      </c>
      <c r="C306" s="47">
        <f>' Antrenor (14)'!I734</f>
        <v>0</v>
      </c>
      <c r="D306" s="48">
        <f>' Antrenor (14)'!E734</f>
        <v>0</v>
      </c>
      <c r="E306" s="125">
        <f>' Antrenor (14)'!A6</f>
        <v>0</v>
      </c>
      <c r="F306" s="113">
        <f>' Antrenor (14)'!K734</f>
        <v>0</v>
      </c>
      <c r="G306" s="107">
        <f t="shared" si="6"/>
        <v>2</v>
      </c>
      <c r="H306" s="122">
        <f>A2</f>
        <v>0</v>
      </c>
    </row>
    <row r="307" spans="1:8" ht="15" thickBot="1" x14ac:dyDescent="0.35">
      <c r="A307" s="45">
        <v>20</v>
      </c>
      <c r="B307" s="47">
        <f>' Antrenor (14)'!B774</f>
        <v>0</v>
      </c>
      <c r="C307" s="47">
        <f>' Antrenor (14)'!I774</f>
        <v>0</v>
      </c>
      <c r="D307" s="48">
        <f>' Antrenor (14)'!E774</f>
        <v>0</v>
      </c>
      <c r="E307" s="125">
        <f>' Antrenor (14)'!A6</f>
        <v>0</v>
      </c>
      <c r="F307" s="113">
        <f>' Antrenor (14)'!K774</f>
        <v>0</v>
      </c>
      <c r="G307" s="107">
        <f t="shared" si="6"/>
        <v>2</v>
      </c>
      <c r="H307" s="122">
        <f>A2</f>
        <v>0</v>
      </c>
    </row>
    <row r="308" spans="1:8" ht="15" thickBot="1" x14ac:dyDescent="0.35">
      <c r="A308" s="45">
        <v>1</v>
      </c>
      <c r="B308" s="99">
        <f>' Antrenor (15)'!B14</f>
        <v>0</v>
      </c>
      <c r="C308" s="47">
        <f>' Antrenor (15)'!I14</f>
        <v>0</v>
      </c>
      <c r="D308" s="48">
        <f>' Antrenor (15)'!E14</f>
        <v>0</v>
      </c>
      <c r="E308" s="124">
        <f>' Antrenor (15)'!A6</f>
        <v>0</v>
      </c>
      <c r="F308" s="113">
        <f>' Antrenor (15)'!K14</f>
        <v>0</v>
      </c>
      <c r="G308" s="107">
        <f t="shared" si="6"/>
        <v>2</v>
      </c>
      <c r="H308" s="122">
        <f>A2</f>
        <v>0</v>
      </c>
    </row>
    <row r="309" spans="1:8" ht="15" thickBot="1" x14ac:dyDescent="0.35">
      <c r="A309" s="45">
        <v>2</v>
      </c>
      <c r="B309" s="99">
        <f>' Antrenor (15)'!B54</f>
        <v>0</v>
      </c>
      <c r="C309" s="47">
        <f>' Antrenor (15)'!I834</f>
        <v>0</v>
      </c>
      <c r="D309" s="48">
        <f>' Antrenor (15)'!E54</f>
        <v>0</v>
      </c>
      <c r="E309" s="125">
        <f>' Antrenor (15)'!A6</f>
        <v>0</v>
      </c>
      <c r="F309" s="113">
        <f>' Antrenor (15)'!K54</f>
        <v>0</v>
      </c>
      <c r="G309" s="107">
        <f t="shared" si="6"/>
        <v>2</v>
      </c>
      <c r="H309" s="122">
        <f>A2</f>
        <v>0</v>
      </c>
    </row>
    <row r="310" spans="1:8" ht="15" thickBot="1" x14ac:dyDescent="0.35">
      <c r="A310" s="45">
        <v>3</v>
      </c>
      <c r="B310" s="99">
        <f>' Antrenor (15)'!B94</f>
        <v>0</v>
      </c>
      <c r="C310" s="47">
        <f>' Antrenor (15)'!I94</f>
        <v>0</v>
      </c>
      <c r="D310" s="48">
        <f>' Antrenor (15)'!E94</f>
        <v>0</v>
      </c>
      <c r="E310" s="125">
        <f>' Antrenor (15)'!A6</f>
        <v>0</v>
      </c>
      <c r="F310" s="113">
        <f>' Antrenor (15)'!K94</f>
        <v>0</v>
      </c>
      <c r="G310" s="107">
        <f t="shared" si="6"/>
        <v>2</v>
      </c>
      <c r="H310" s="122">
        <f>A2</f>
        <v>0</v>
      </c>
    </row>
    <row r="311" spans="1:8" ht="15" thickBot="1" x14ac:dyDescent="0.35">
      <c r="A311" s="45">
        <v>4</v>
      </c>
      <c r="B311" s="99">
        <f>' Antrenor (15)'!B134</f>
        <v>0</v>
      </c>
      <c r="C311" s="47">
        <f>' Antrenor (15)'!I134</f>
        <v>0</v>
      </c>
      <c r="D311" s="48">
        <f>' Antrenor (15)'!E134</f>
        <v>0</v>
      </c>
      <c r="E311" s="125">
        <f>' Antrenor (15)'!A6</f>
        <v>0</v>
      </c>
      <c r="F311" s="113">
        <f>' Antrenor (15)'!K134</f>
        <v>0</v>
      </c>
      <c r="G311" s="107">
        <f t="shared" si="6"/>
        <v>2</v>
      </c>
      <c r="H311" s="122">
        <f>A2</f>
        <v>0</v>
      </c>
    </row>
    <row r="312" spans="1:8" ht="15" thickBot="1" x14ac:dyDescent="0.35">
      <c r="A312" s="45">
        <v>5</v>
      </c>
      <c r="B312" s="99">
        <f>' Antrenor (15)'!B174</f>
        <v>0</v>
      </c>
      <c r="C312" s="47">
        <f>' Antrenor (15)'!I174</f>
        <v>0</v>
      </c>
      <c r="D312" s="48">
        <f>' Antrenor (15)'!E174</f>
        <v>0</v>
      </c>
      <c r="E312" s="125">
        <f>' Antrenor (15)'!A6</f>
        <v>0</v>
      </c>
      <c r="F312" s="113">
        <f>' Antrenor (15)'!K174</f>
        <v>0</v>
      </c>
      <c r="G312" s="107">
        <f t="shared" si="6"/>
        <v>2</v>
      </c>
      <c r="H312" s="122">
        <f>A2</f>
        <v>0</v>
      </c>
    </row>
    <row r="313" spans="1:8" ht="15" thickBot="1" x14ac:dyDescent="0.35">
      <c r="A313" s="45">
        <v>6</v>
      </c>
      <c r="B313" s="99">
        <f>' Antrenor (15)'!B214</f>
        <v>0</v>
      </c>
      <c r="C313" s="47">
        <f>' Antrenor (15)'!I214</f>
        <v>0</v>
      </c>
      <c r="D313" s="48">
        <f>' Antrenor (15)'!E214</f>
        <v>0</v>
      </c>
      <c r="E313" s="125">
        <f>' Antrenor (15)'!A6</f>
        <v>0</v>
      </c>
      <c r="F313" s="113">
        <f>' Antrenor (15)'!K214</f>
        <v>0</v>
      </c>
      <c r="G313" s="107">
        <f t="shared" si="6"/>
        <v>2</v>
      </c>
      <c r="H313" s="122">
        <f>A2</f>
        <v>0</v>
      </c>
    </row>
    <row r="314" spans="1:8" ht="15" thickBot="1" x14ac:dyDescent="0.35">
      <c r="A314" s="45">
        <v>7</v>
      </c>
      <c r="B314" s="99">
        <f>' Antrenor (15)'!B254</f>
        <v>0</v>
      </c>
      <c r="C314" s="47">
        <f>' Antrenor (15)'!I254</f>
        <v>0</v>
      </c>
      <c r="D314" s="48">
        <f>' Antrenor (15)'!E254</f>
        <v>0</v>
      </c>
      <c r="E314" s="125">
        <f>' Antrenor (15)'!A6</f>
        <v>0</v>
      </c>
      <c r="F314" s="113">
        <f>' Antrenor (15)'!K254</f>
        <v>0</v>
      </c>
      <c r="G314" s="107">
        <f t="shared" si="6"/>
        <v>2</v>
      </c>
      <c r="H314" s="122">
        <f>A2</f>
        <v>0</v>
      </c>
    </row>
    <row r="315" spans="1:8" ht="15" thickBot="1" x14ac:dyDescent="0.35">
      <c r="A315" s="45">
        <v>8</v>
      </c>
      <c r="B315" s="99">
        <f>' Antrenor (15)'!B294</f>
        <v>0</v>
      </c>
      <c r="C315" s="47">
        <f>' Antrenor (15)'!I294</f>
        <v>0</v>
      </c>
      <c r="D315" s="48">
        <f>' Antrenor (15)'!E294</f>
        <v>0</v>
      </c>
      <c r="E315" s="125">
        <f>' Antrenor (15)'!A6</f>
        <v>0</v>
      </c>
      <c r="F315" s="113">
        <f>' Antrenor (15)'!K294</f>
        <v>0</v>
      </c>
      <c r="G315" s="107">
        <f t="shared" si="6"/>
        <v>2</v>
      </c>
      <c r="H315" s="122">
        <f>A2</f>
        <v>0</v>
      </c>
    </row>
    <row r="316" spans="1:8" ht="15" thickBot="1" x14ac:dyDescent="0.35">
      <c r="A316" s="45">
        <v>9</v>
      </c>
      <c r="B316" s="99">
        <f>' Antrenor (15)'!B334</f>
        <v>0</v>
      </c>
      <c r="C316" s="47">
        <f>' Antrenor (15)'!I334</f>
        <v>0</v>
      </c>
      <c r="D316" s="48">
        <f>' Antrenor (15)'!E334</f>
        <v>0</v>
      </c>
      <c r="E316" s="125">
        <f>' Antrenor (15)'!A6</f>
        <v>0</v>
      </c>
      <c r="F316" s="113">
        <f>' Antrenor (15)'!K334</f>
        <v>0</v>
      </c>
      <c r="G316" s="107">
        <f t="shared" si="6"/>
        <v>2</v>
      </c>
      <c r="H316" s="122">
        <f>A2</f>
        <v>0</v>
      </c>
    </row>
    <row r="317" spans="1:8" ht="15" thickBot="1" x14ac:dyDescent="0.35">
      <c r="A317" s="45">
        <v>10</v>
      </c>
      <c r="B317" s="99">
        <f>' Antrenor (15)'!B374</f>
        <v>0</v>
      </c>
      <c r="C317" s="47">
        <f>' Antrenor (15)'!I374</f>
        <v>0</v>
      </c>
      <c r="D317" s="48">
        <f>' Antrenor (15)'!E374</f>
        <v>0</v>
      </c>
      <c r="E317" s="125">
        <f>' Antrenor (15)'!A6</f>
        <v>0</v>
      </c>
      <c r="F317" s="113">
        <f>' Antrenor (15)'!K374</f>
        <v>0</v>
      </c>
      <c r="G317" s="107">
        <f t="shared" si="6"/>
        <v>2</v>
      </c>
      <c r="H317" s="122">
        <f>A2</f>
        <v>0</v>
      </c>
    </row>
    <row r="318" spans="1:8" ht="15" thickBot="1" x14ac:dyDescent="0.35">
      <c r="A318" s="45">
        <v>11</v>
      </c>
      <c r="B318" s="47">
        <f>' Antrenor (15)'!B414</f>
        <v>0</v>
      </c>
      <c r="C318" s="47">
        <f>' Antrenor (15)'!I414</f>
        <v>0</v>
      </c>
      <c r="D318" s="48">
        <f>' Antrenor (15)'!E414</f>
        <v>0</v>
      </c>
      <c r="E318" s="125">
        <f>' Antrenor (15)'!A6</f>
        <v>0</v>
      </c>
      <c r="F318" s="113">
        <f>' Antrenor (15)'!K414</f>
        <v>0</v>
      </c>
      <c r="G318" s="107">
        <f t="shared" si="6"/>
        <v>2</v>
      </c>
      <c r="H318" s="122">
        <f>A2</f>
        <v>0</v>
      </c>
    </row>
    <row r="319" spans="1:8" ht="15" thickBot="1" x14ac:dyDescent="0.35">
      <c r="A319" s="45">
        <v>12</v>
      </c>
      <c r="B319" s="47">
        <f>' Antrenor (15)'!B454</f>
        <v>0</v>
      </c>
      <c r="C319" s="47">
        <f>' Antrenor (15)'!I454</f>
        <v>0</v>
      </c>
      <c r="D319" s="48">
        <f>' Antrenor (15)'!E454</f>
        <v>0</v>
      </c>
      <c r="E319" s="125">
        <f>' Antrenor (15)'!A6</f>
        <v>0</v>
      </c>
      <c r="F319" s="113">
        <f>' Antrenor (15)'!K454</f>
        <v>0</v>
      </c>
      <c r="G319" s="107">
        <f t="shared" si="6"/>
        <v>2</v>
      </c>
      <c r="H319" s="122">
        <f>A2</f>
        <v>0</v>
      </c>
    </row>
    <row r="320" spans="1:8" ht="15" thickBot="1" x14ac:dyDescent="0.35">
      <c r="A320" s="45">
        <v>13</v>
      </c>
      <c r="B320" s="47">
        <f>' Antrenor (15)'!B494</f>
        <v>0</v>
      </c>
      <c r="C320" s="47">
        <f>' Antrenor (15)'!I494</f>
        <v>0</v>
      </c>
      <c r="D320" s="48">
        <f>' Antrenor (15)'!E494</f>
        <v>0</v>
      </c>
      <c r="E320" s="125">
        <f>' Antrenor (15)'!A6</f>
        <v>0</v>
      </c>
      <c r="F320" s="113">
        <f>' Antrenor (15)'!K494</f>
        <v>0</v>
      </c>
      <c r="G320" s="107">
        <f t="shared" si="6"/>
        <v>2</v>
      </c>
      <c r="H320" s="122">
        <f>A2</f>
        <v>0</v>
      </c>
    </row>
    <row r="321" spans="1:8" ht="15" thickBot="1" x14ac:dyDescent="0.35">
      <c r="A321" s="45">
        <v>14</v>
      </c>
      <c r="B321" s="47">
        <f>' Antrenor (15)'!B534</f>
        <v>0</v>
      </c>
      <c r="C321" s="47">
        <f>' Antrenor (15)'!I534</f>
        <v>0</v>
      </c>
      <c r="D321" s="48">
        <f>' Antrenor (15)'!E534</f>
        <v>0</v>
      </c>
      <c r="E321" s="125">
        <f>' Antrenor (15)'!A6</f>
        <v>0</v>
      </c>
      <c r="F321" s="113">
        <f>' Antrenor (15)'!K534</f>
        <v>0</v>
      </c>
      <c r="G321" s="107">
        <f t="shared" si="6"/>
        <v>2</v>
      </c>
      <c r="H321" s="122">
        <f>A2</f>
        <v>0</v>
      </c>
    </row>
    <row r="322" spans="1:8" ht="15" thickBot="1" x14ac:dyDescent="0.35">
      <c r="A322" s="45">
        <v>15</v>
      </c>
      <c r="B322" s="47">
        <f>' Antrenor (15)'!B574</f>
        <v>0</v>
      </c>
      <c r="C322" s="47">
        <f>' Antrenor (15)'!I574</f>
        <v>0</v>
      </c>
      <c r="D322" s="48">
        <f>' Antrenor (15)'!E574</f>
        <v>0</v>
      </c>
      <c r="E322" s="125">
        <f>' Antrenor (15)'!A6</f>
        <v>0</v>
      </c>
      <c r="F322" s="113">
        <f>' Antrenor (15)'!K574</f>
        <v>0</v>
      </c>
      <c r="G322" s="107">
        <f t="shared" si="6"/>
        <v>2</v>
      </c>
      <c r="H322" s="122">
        <f>A2</f>
        <v>0</v>
      </c>
    </row>
    <row r="323" spans="1:8" ht="15" thickBot="1" x14ac:dyDescent="0.35">
      <c r="A323" s="45">
        <v>16</v>
      </c>
      <c r="B323" s="47">
        <f>' Antrenor (15)'!B614</f>
        <v>0</v>
      </c>
      <c r="C323" s="47">
        <f>' Antrenor (15)'!I614</f>
        <v>0</v>
      </c>
      <c r="D323" s="48">
        <f>' Antrenor (15)'!E614</f>
        <v>0</v>
      </c>
      <c r="E323" s="125">
        <f>' Antrenor (15)'!A6</f>
        <v>0</v>
      </c>
      <c r="F323" s="113">
        <f>' Antrenor (15)'!K614</f>
        <v>0</v>
      </c>
      <c r="G323" s="107">
        <f t="shared" si="6"/>
        <v>2</v>
      </c>
      <c r="H323" s="122">
        <f>A2</f>
        <v>0</v>
      </c>
    </row>
    <row r="324" spans="1:8" ht="15" thickBot="1" x14ac:dyDescent="0.35">
      <c r="A324" s="45">
        <v>17</v>
      </c>
      <c r="B324" s="47">
        <f>' Antrenor (15)'!B654</f>
        <v>0</v>
      </c>
      <c r="C324" s="47">
        <f>' Antrenor (15)'!I654</f>
        <v>0</v>
      </c>
      <c r="D324" s="48">
        <f>' Antrenor (15)'!E654</f>
        <v>0</v>
      </c>
      <c r="E324" s="125">
        <f>' Antrenor (15)'!A6</f>
        <v>0</v>
      </c>
      <c r="F324" s="113">
        <f>' Antrenor (15)'!K654</f>
        <v>0</v>
      </c>
      <c r="G324" s="107">
        <f t="shared" si="6"/>
        <v>2</v>
      </c>
      <c r="H324" s="122">
        <f>A2</f>
        <v>0</v>
      </c>
    </row>
    <row r="325" spans="1:8" ht="15" thickBot="1" x14ac:dyDescent="0.35">
      <c r="A325" s="45">
        <v>18</v>
      </c>
      <c r="B325" s="47">
        <f>' Antrenor (15)'!B694</f>
        <v>0</v>
      </c>
      <c r="C325" s="47">
        <f>' Antrenor (15)'!I694</f>
        <v>0</v>
      </c>
      <c r="D325" s="48">
        <f>' Antrenor (15)'!E694</f>
        <v>0</v>
      </c>
      <c r="E325" s="125">
        <f>' Antrenor (15)'!A6</f>
        <v>0</v>
      </c>
      <c r="F325" s="113">
        <f>' Antrenor (15)'!K694</f>
        <v>0</v>
      </c>
      <c r="G325" s="107">
        <f t="shared" si="6"/>
        <v>2</v>
      </c>
      <c r="H325" s="122">
        <f>A2</f>
        <v>0</v>
      </c>
    </row>
    <row r="326" spans="1:8" ht="15" thickBot="1" x14ac:dyDescent="0.35">
      <c r="A326" s="45">
        <v>19</v>
      </c>
      <c r="B326" s="47">
        <f>' Antrenor (15)'!B734</f>
        <v>0</v>
      </c>
      <c r="C326" s="47">
        <f>' Antrenor (15)'!I734</f>
        <v>0</v>
      </c>
      <c r="D326" s="48">
        <f>' Antrenor (15)'!E734</f>
        <v>0</v>
      </c>
      <c r="E326" s="125">
        <f>' Antrenor (15)'!A6</f>
        <v>0</v>
      </c>
      <c r="F326" s="113">
        <f>' Antrenor (15)'!K734</f>
        <v>0</v>
      </c>
      <c r="G326" s="107">
        <f t="shared" si="6"/>
        <v>2</v>
      </c>
      <c r="H326" s="122">
        <f>A2</f>
        <v>0</v>
      </c>
    </row>
    <row r="327" spans="1:8" ht="15" thickBot="1" x14ac:dyDescent="0.35">
      <c r="A327" s="45">
        <v>20</v>
      </c>
      <c r="B327" s="47">
        <f>' Antrenor (15)'!B774</f>
        <v>0</v>
      </c>
      <c r="C327" s="47">
        <f>' Antrenor (15)'!I774</f>
        <v>0</v>
      </c>
      <c r="D327" s="48">
        <f>' Antrenor (15)'!E774</f>
        <v>0</v>
      </c>
      <c r="E327" s="125">
        <f>' Antrenor (15)'!A6</f>
        <v>0</v>
      </c>
      <c r="F327" s="113">
        <f>' Antrenor (15)'!K774</f>
        <v>0</v>
      </c>
      <c r="G327" s="107">
        <f t="shared" si="6"/>
        <v>2</v>
      </c>
      <c r="H327" s="122">
        <f>A2</f>
        <v>0</v>
      </c>
    </row>
    <row r="328" spans="1:8" ht="15" thickBot="1" x14ac:dyDescent="0.35">
      <c r="A328" s="45">
        <v>1</v>
      </c>
      <c r="B328" s="99">
        <f>' Antrenor (16)'!B14</f>
        <v>0</v>
      </c>
      <c r="C328" s="47">
        <f>' Antrenor (16)'!I14</f>
        <v>0</v>
      </c>
      <c r="D328" s="48">
        <f>' Antrenor (16)'!E14</f>
        <v>0</v>
      </c>
      <c r="E328" s="124">
        <f>' Antrenor (16)'!A6</f>
        <v>0</v>
      </c>
      <c r="F328" s="113">
        <f>' Antrenor (16)'!K14</f>
        <v>0</v>
      </c>
      <c r="G328" s="107">
        <f t="shared" si="6"/>
        <v>2</v>
      </c>
      <c r="H328" s="122">
        <f>A2</f>
        <v>0</v>
      </c>
    </row>
    <row r="329" spans="1:8" ht="15" thickBot="1" x14ac:dyDescent="0.35">
      <c r="A329" s="45">
        <v>2</v>
      </c>
      <c r="B329" s="99">
        <f>' Antrenor (16)'!B54</f>
        <v>0</v>
      </c>
      <c r="C329" s="47">
        <f>' Antrenor (16)'!I54</f>
        <v>0</v>
      </c>
      <c r="D329" s="48">
        <f>' Antrenor (16)'!E54</f>
        <v>0</v>
      </c>
      <c r="E329" s="125">
        <f>' Antrenor (16)'!A6</f>
        <v>0</v>
      </c>
      <c r="F329" s="113">
        <f>' Antrenor (16)'!K54</f>
        <v>0</v>
      </c>
      <c r="G329" s="107">
        <f t="shared" si="6"/>
        <v>2</v>
      </c>
      <c r="H329" s="122">
        <f>A2</f>
        <v>0</v>
      </c>
    </row>
    <row r="330" spans="1:8" ht="15" thickBot="1" x14ac:dyDescent="0.35">
      <c r="A330" s="45">
        <v>3</v>
      </c>
      <c r="B330" s="99">
        <f>' Antrenor (16)'!B94</f>
        <v>0</v>
      </c>
      <c r="C330" s="47">
        <f>' Antrenor (16)'!I874</f>
        <v>0</v>
      </c>
      <c r="D330" s="48">
        <f>' Antrenor (16)'!E94</f>
        <v>0</v>
      </c>
      <c r="E330" s="125">
        <f>' Antrenor (16)'!A6</f>
        <v>0</v>
      </c>
      <c r="F330" s="113">
        <f>' Antrenor (16)'!K94</f>
        <v>0</v>
      </c>
      <c r="G330" s="107">
        <f t="shared" si="6"/>
        <v>2</v>
      </c>
      <c r="H330" s="122">
        <f>A2</f>
        <v>0</v>
      </c>
    </row>
    <row r="331" spans="1:8" ht="15" thickBot="1" x14ac:dyDescent="0.35">
      <c r="A331" s="45">
        <v>4</v>
      </c>
      <c r="B331" s="99">
        <f>' Antrenor (16)'!B134</f>
        <v>0</v>
      </c>
      <c r="C331" s="47">
        <f>' Antrenor (16)'!I134</f>
        <v>0</v>
      </c>
      <c r="D331" s="48">
        <f>' Antrenor (16)'!E134</f>
        <v>0</v>
      </c>
      <c r="E331" s="125">
        <f>' Antrenor (16)'!A6</f>
        <v>0</v>
      </c>
      <c r="F331" s="113">
        <f>' Antrenor (16)'!K134</f>
        <v>0</v>
      </c>
      <c r="G331" s="107">
        <f t="shared" si="6"/>
        <v>2</v>
      </c>
      <c r="H331" s="122">
        <f>A2</f>
        <v>0</v>
      </c>
    </row>
    <row r="332" spans="1:8" ht="15" thickBot="1" x14ac:dyDescent="0.35">
      <c r="A332" s="45">
        <v>5</v>
      </c>
      <c r="B332" s="99">
        <f>' Antrenor (16)'!B174</f>
        <v>0</v>
      </c>
      <c r="C332" s="47">
        <f>' Antrenor (16)'!I174</f>
        <v>0</v>
      </c>
      <c r="D332" s="48">
        <f>' Antrenor (16)'!E174</f>
        <v>0</v>
      </c>
      <c r="E332" s="125">
        <f>' Antrenor (16)'!A6</f>
        <v>0</v>
      </c>
      <c r="F332" s="113">
        <f>' Antrenor (16)'!K174</f>
        <v>0</v>
      </c>
      <c r="G332" s="107">
        <f t="shared" si="6"/>
        <v>2</v>
      </c>
      <c r="H332" s="122">
        <f>A2</f>
        <v>0</v>
      </c>
    </row>
    <row r="333" spans="1:8" ht="15" thickBot="1" x14ac:dyDescent="0.35">
      <c r="A333" s="45">
        <v>6</v>
      </c>
      <c r="B333" s="99">
        <f>' Antrenor (16)'!B214</f>
        <v>0</v>
      </c>
      <c r="C333" s="47">
        <f>' Antrenor (16)'!I214</f>
        <v>0</v>
      </c>
      <c r="D333" s="48">
        <f>' Antrenor (16)'!E214</f>
        <v>0</v>
      </c>
      <c r="E333" s="125">
        <f>' Antrenor (16)'!A6</f>
        <v>0</v>
      </c>
      <c r="F333" s="113">
        <f>' Antrenor (16)'!K214</f>
        <v>0</v>
      </c>
      <c r="G333" s="107">
        <f t="shared" si="6"/>
        <v>2</v>
      </c>
      <c r="H333" s="122">
        <f>A2</f>
        <v>0</v>
      </c>
    </row>
    <row r="334" spans="1:8" ht="15" thickBot="1" x14ac:dyDescent="0.35">
      <c r="A334" s="45">
        <v>7</v>
      </c>
      <c r="B334" s="99">
        <f>' Antrenor (16)'!B254</f>
        <v>0</v>
      </c>
      <c r="C334" s="47">
        <f>' Antrenor (16)'!I254</f>
        <v>0</v>
      </c>
      <c r="D334" s="48">
        <f>' Antrenor (16)'!E254</f>
        <v>0</v>
      </c>
      <c r="E334" s="125">
        <f>' Antrenor (16)'!A6</f>
        <v>0</v>
      </c>
      <c r="F334" s="113">
        <f>' Antrenor (16)'!K254</f>
        <v>0</v>
      </c>
      <c r="G334" s="107">
        <f t="shared" si="6"/>
        <v>2</v>
      </c>
      <c r="H334" s="122">
        <f>A2</f>
        <v>0</v>
      </c>
    </row>
    <row r="335" spans="1:8" ht="15" thickBot="1" x14ac:dyDescent="0.35">
      <c r="A335" s="45">
        <v>8</v>
      </c>
      <c r="B335" s="99">
        <f>' Antrenor (16)'!B294</f>
        <v>0</v>
      </c>
      <c r="C335" s="47">
        <f>' Antrenor (16)'!I294</f>
        <v>0</v>
      </c>
      <c r="D335" s="48">
        <f>' Antrenor (16)'!E294</f>
        <v>0</v>
      </c>
      <c r="E335" s="125">
        <f>' Antrenor (16)'!A6</f>
        <v>0</v>
      </c>
      <c r="F335" s="113">
        <f>' Antrenor (16)'!K294</f>
        <v>0</v>
      </c>
      <c r="G335" s="107">
        <f t="shared" si="6"/>
        <v>2</v>
      </c>
      <c r="H335" s="122">
        <f>A2</f>
        <v>0</v>
      </c>
    </row>
    <row r="336" spans="1:8" ht="15" thickBot="1" x14ac:dyDescent="0.35">
      <c r="A336" s="45">
        <v>9</v>
      </c>
      <c r="B336" s="99">
        <f>' Antrenor (16)'!B334</f>
        <v>0</v>
      </c>
      <c r="C336" s="47">
        <f>' Antrenor (16)'!I334</f>
        <v>0</v>
      </c>
      <c r="D336" s="48">
        <f>' Antrenor (16)'!E334</f>
        <v>0</v>
      </c>
      <c r="E336" s="125">
        <f>' Antrenor (16)'!A6</f>
        <v>0</v>
      </c>
      <c r="F336" s="113">
        <f>' Antrenor (16)'!K334</f>
        <v>0</v>
      </c>
      <c r="G336" s="107">
        <f t="shared" si="6"/>
        <v>2</v>
      </c>
      <c r="H336" s="122">
        <f>A2</f>
        <v>0</v>
      </c>
    </row>
    <row r="337" spans="1:8" ht="15" thickBot="1" x14ac:dyDescent="0.35">
      <c r="A337" s="45">
        <v>10</v>
      </c>
      <c r="B337" s="99">
        <f>' Antrenor (16)'!B374</f>
        <v>0</v>
      </c>
      <c r="C337" s="47">
        <f>' Antrenor (16)'!I374</f>
        <v>0</v>
      </c>
      <c r="D337" s="48">
        <f>' Antrenor (16)'!E374</f>
        <v>0</v>
      </c>
      <c r="E337" s="125">
        <f>' Antrenor (16)'!A6</f>
        <v>0</v>
      </c>
      <c r="F337" s="113">
        <f>' Antrenor (16)'!K374</f>
        <v>0</v>
      </c>
      <c r="G337" s="107">
        <f t="shared" si="6"/>
        <v>2</v>
      </c>
      <c r="H337" s="122">
        <f>A2</f>
        <v>0</v>
      </c>
    </row>
    <row r="338" spans="1:8" ht="15" thickBot="1" x14ac:dyDescent="0.35">
      <c r="A338" s="45">
        <v>11</v>
      </c>
      <c r="B338" s="47">
        <f>' Antrenor (16)'!B414</f>
        <v>0</v>
      </c>
      <c r="C338" s="47">
        <f>' Antrenor (16)'!I414</f>
        <v>0</v>
      </c>
      <c r="D338" s="48">
        <f>' Antrenor (16)'!E414</f>
        <v>0</v>
      </c>
      <c r="E338" s="125">
        <f>' Antrenor (16)'!A6</f>
        <v>0</v>
      </c>
      <c r="F338" s="113">
        <f>' Antrenor (16)'!K414</f>
        <v>0</v>
      </c>
      <c r="G338" s="107">
        <f t="shared" si="6"/>
        <v>2</v>
      </c>
      <c r="H338" s="122">
        <f>A2</f>
        <v>0</v>
      </c>
    </row>
    <row r="339" spans="1:8" ht="15" thickBot="1" x14ac:dyDescent="0.35">
      <c r="A339" s="45">
        <v>12</v>
      </c>
      <c r="B339" s="47">
        <f>' Antrenor (16)'!B454</f>
        <v>0</v>
      </c>
      <c r="C339" s="47">
        <f>' Antrenor (16)'!I454</f>
        <v>0</v>
      </c>
      <c r="D339" s="48">
        <f>' Antrenor (16)'!E454</f>
        <v>0</v>
      </c>
      <c r="E339" s="125">
        <f>' Antrenor (16)'!A6</f>
        <v>0</v>
      </c>
      <c r="F339" s="113">
        <f>' Antrenor (16)'!K454</f>
        <v>0</v>
      </c>
      <c r="G339" s="107">
        <f t="shared" si="6"/>
        <v>2</v>
      </c>
      <c r="H339" s="122">
        <f>A2</f>
        <v>0</v>
      </c>
    </row>
    <row r="340" spans="1:8" ht="15" thickBot="1" x14ac:dyDescent="0.35">
      <c r="A340" s="45">
        <v>13</v>
      </c>
      <c r="B340" s="47">
        <f>' Antrenor (16)'!B494</f>
        <v>0</v>
      </c>
      <c r="C340" s="47">
        <f>' Antrenor (16)'!I494</f>
        <v>0</v>
      </c>
      <c r="D340" s="48">
        <f>' Antrenor (16)'!E494</f>
        <v>0</v>
      </c>
      <c r="E340" s="125">
        <f>' Antrenor (16)'!A6</f>
        <v>0</v>
      </c>
      <c r="F340" s="113">
        <f>' Antrenor (16)'!K494</f>
        <v>0</v>
      </c>
      <c r="G340" s="107">
        <f t="shared" si="6"/>
        <v>2</v>
      </c>
      <c r="H340" s="122">
        <f>A2</f>
        <v>0</v>
      </c>
    </row>
    <row r="341" spans="1:8" ht="15" thickBot="1" x14ac:dyDescent="0.35">
      <c r="A341" s="45">
        <v>14</v>
      </c>
      <c r="B341" s="47">
        <f>' Antrenor (16)'!B534</f>
        <v>0</v>
      </c>
      <c r="C341" s="47">
        <f>' Antrenor (16)'!I534</f>
        <v>0</v>
      </c>
      <c r="D341" s="48">
        <f>' Antrenor (16)'!E534</f>
        <v>0</v>
      </c>
      <c r="E341" s="125">
        <f>' Antrenor (16)'!A6</f>
        <v>0</v>
      </c>
      <c r="F341" s="113">
        <f>' Antrenor (16)'!K534</f>
        <v>0</v>
      </c>
      <c r="G341" s="107">
        <f t="shared" si="6"/>
        <v>2</v>
      </c>
      <c r="H341" s="122">
        <f>A2</f>
        <v>0</v>
      </c>
    </row>
    <row r="342" spans="1:8" ht="15" thickBot="1" x14ac:dyDescent="0.35">
      <c r="A342" s="45">
        <v>15</v>
      </c>
      <c r="B342" s="47">
        <f>' Antrenor (16)'!B574</f>
        <v>0</v>
      </c>
      <c r="C342" s="47">
        <f>' Antrenor (16)'!I574</f>
        <v>0</v>
      </c>
      <c r="D342" s="48">
        <f>' Antrenor (16)'!E574</f>
        <v>0</v>
      </c>
      <c r="E342" s="125">
        <f>' Antrenor (16)'!A6</f>
        <v>0</v>
      </c>
      <c r="F342" s="113">
        <f>' Antrenor (16)'!K574</f>
        <v>0</v>
      </c>
      <c r="G342" s="107">
        <f t="shared" si="6"/>
        <v>2</v>
      </c>
      <c r="H342" s="122">
        <f>A2</f>
        <v>0</v>
      </c>
    </row>
    <row r="343" spans="1:8" ht="15" thickBot="1" x14ac:dyDescent="0.35">
      <c r="A343" s="45">
        <v>16</v>
      </c>
      <c r="B343" s="47">
        <f>' Antrenor (16)'!B614</f>
        <v>0</v>
      </c>
      <c r="C343" s="47">
        <f>' Antrenor (16)'!I614</f>
        <v>0</v>
      </c>
      <c r="D343" s="48">
        <f>' Antrenor (16)'!E614</f>
        <v>0</v>
      </c>
      <c r="E343" s="125">
        <f>' Antrenor (16)'!A6</f>
        <v>0</v>
      </c>
      <c r="F343" s="113">
        <f>' Antrenor (16)'!K614</f>
        <v>0</v>
      </c>
      <c r="G343" s="107">
        <f t="shared" si="6"/>
        <v>2</v>
      </c>
      <c r="H343" s="122">
        <f>A2</f>
        <v>0</v>
      </c>
    </row>
    <row r="344" spans="1:8" ht="15" thickBot="1" x14ac:dyDescent="0.35">
      <c r="A344" s="45">
        <v>17</v>
      </c>
      <c r="B344" s="47">
        <f>' Antrenor (16)'!B654</f>
        <v>0</v>
      </c>
      <c r="C344" s="47">
        <f>' Antrenor (16)'!I654</f>
        <v>0</v>
      </c>
      <c r="D344" s="48">
        <f>' Antrenor (16)'!E654</f>
        <v>0</v>
      </c>
      <c r="E344" s="125">
        <f>' Antrenor (16)'!A6</f>
        <v>0</v>
      </c>
      <c r="F344" s="113">
        <f>' Antrenor (16)'!K654</f>
        <v>0</v>
      </c>
      <c r="G344" s="107">
        <f t="shared" si="6"/>
        <v>2</v>
      </c>
      <c r="H344" s="122">
        <f>A2</f>
        <v>0</v>
      </c>
    </row>
    <row r="345" spans="1:8" ht="15" thickBot="1" x14ac:dyDescent="0.35">
      <c r="A345" s="45">
        <v>18</v>
      </c>
      <c r="B345" s="47">
        <f>' Antrenor (16)'!B694</f>
        <v>0</v>
      </c>
      <c r="C345" s="47">
        <f>' Antrenor (16)'!I694</f>
        <v>0</v>
      </c>
      <c r="D345" s="48">
        <f>' Antrenor (16)'!E694</f>
        <v>0</v>
      </c>
      <c r="E345" s="125">
        <f>' Antrenor (16)'!A6</f>
        <v>0</v>
      </c>
      <c r="F345" s="113">
        <f>' Antrenor (16)'!K694</f>
        <v>0</v>
      </c>
      <c r="G345" s="107">
        <f t="shared" si="6"/>
        <v>2</v>
      </c>
      <c r="H345" s="122">
        <f>A2</f>
        <v>0</v>
      </c>
    </row>
    <row r="346" spans="1:8" ht="15" thickBot="1" x14ac:dyDescent="0.35">
      <c r="A346" s="45">
        <v>19</v>
      </c>
      <c r="B346" s="47">
        <f>' Antrenor (16)'!B734</f>
        <v>0</v>
      </c>
      <c r="C346" s="47">
        <f>' Antrenor (16)'!I734</f>
        <v>0</v>
      </c>
      <c r="D346" s="48">
        <f>' Antrenor (16)'!E734</f>
        <v>0</v>
      </c>
      <c r="E346" s="125">
        <f>' Antrenor (16)'!A6</f>
        <v>0</v>
      </c>
      <c r="F346" s="113">
        <f>' Antrenor (16)'!K734</f>
        <v>0</v>
      </c>
      <c r="G346" s="107">
        <f t="shared" si="6"/>
        <v>2</v>
      </c>
      <c r="H346" s="122">
        <f>A2</f>
        <v>0</v>
      </c>
    </row>
    <row r="347" spans="1:8" ht="15" thickBot="1" x14ac:dyDescent="0.35">
      <c r="A347" s="45">
        <v>20</v>
      </c>
      <c r="B347" s="47">
        <f>' Antrenor (16)'!B774</f>
        <v>0</v>
      </c>
      <c r="C347" s="47">
        <f>' Antrenor (16)'!I774</f>
        <v>0</v>
      </c>
      <c r="D347" s="48">
        <f>' Antrenor (16)'!E774</f>
        <v>0</v>
      </c>
      <c r="E347" s="125">
        <f>' Antrenor (16)'!A6</f>
        <v>0</v>
      </c>
      <c r="F347" s="113">
        <f>' Antrenor (16)'!K774</f>
        <v>0</v>
      </c>
      <c r="G347" s="107">
        <f t="shared" si="6"/>
        <v>2</v>
      </c>
      <c r="H347" s="122">
        <f>A2</f>
        <v>0</v>
      </c>
    </row>
    <row r="348" spans="1:8" ht="15" thickBot="1" x14ac:dyDescent="0.35">
      <c r="A348" s="45">
        <v>1</v>
      </c>
      <c r="B348" s="99">
        <f>' Antrenor (17)'!B14</f>
        <v>0</v>
      </c>
      <c r="C348" s="47">
        <f>' Antrenor (17)'!I14</f>
        <v>0</v>
      </c>
      <c r="D348" s="48">
        <f>' Antrenor (17)'!E14</f>
        <v>0</v>
      </c>
      <c r="E348" s="124">
        <f>' Antrenor (17)'!A6</f>
        <v>0</v>
      </c>
      <c r="F348" s="113">
        <f>' Antrenor (17)'!K14</f>
        <v>0</v>
      </c>
      <c r="G348" s="107">
        <f t="shared" ref="G348:G411" si="7">RANK(F348,$F$28:$F$427)</f>
        <v>2</v>
      </c>
      <c r="H348" s="122">
        <f>A2</f>
        <v>0</v>
      </c>
    </row>
    <row r="349" spans="1:8" ht="15" thickBot="1" x14ac:dyDescent="0.35">
      <c r="A349" s="45">
        <v>2</v>
      </c>
      <c r="B349" s="99">
        <f>' Antrenor (17)'!B54</f>
        <v>0</v>
      </c>
      <c r="C349" s="47">
        <f>' Antrenor (17)'!I54</f>
        <v>0</v>
      </c>
      <c r="D349" s="48">
        <f>' Antrenor (17)'!E54</f>
        <v>0</v>
      </c>
      <c r="E349" s="125">
        <f>' Antrenor (17)'!A6</f>
        <v>0</v>
      </c>
      <c r="F349" s="113">
        <f>' Antrenor (17)'!K54</f>
        <v>0</v>
      </c>
      <c r="G349" s="107">
        <f t="shared" si="7"/>
        <v>2</v>
      </c>
      <c r="H349" s="122">
        <f>A2</f>
        <v>0</v>
      </c>
    </row>
    <row r="350" spans="1:8" ht="15" thickBot="1" x14ac:dyDescent="0.35">
      <c r="A350" s="45">
        <v>3</v>
      </c>
      <c r="B350" s="99">
        <f>' Antrenor (17)'!B94</f>
        <v>0</v>
      </c>
      <c r="C350" s="47">
        <f>' Antrenor (17)'!I94</f>
        <v>0</v>
      </c>
      <c r="D350" s="48">
        <f>' Antrenor (17)'!E94</f>
        <v>0</v>
      </c>
      <c r="E350" s="125">
        <f>' Antrenor (17)'!A6</f>
        <v>0</v>
      </c>
      <c r="F350" s="113">
        <f>' Antrenor (17)'!K94</f>
        <v>0</v>
      </c>
      <c r="G350" s="107">
        <f t="shared" si="7"/>
        <v>2</v>
      </c>
      <c r="H350" s="122">
        <f>A2</f>
        <v>0</v>
      </c>
    </row>
    <row r="351" spans="1:8" ht="15" thickBot="1" x14ac:dyDescent="0.35">
      <c r="A351" s="45">
        <v>4</v>
      </c>
      <c r="B351" s="99">
        <f>' Antrenor (17)'!B134</f>
        <v>0</v>
      </c>
      <c r="C351" s="47">
        <f>' Antrenor (17)'!I914</f>
        <v>0</v>
      </c>
      <c r="D351" s="48">
        <f>' Antrenor (17)'!E134</f>
        <v>0</v>
      </c>
      <c r="E351" s="125">
        <f>' Antrenor (17)'!A6</f>
        <v>0</v>
      </c>
      <c r="F351" s="113">
        <f>' Antrenor (17)'!K134</f>
        <v>0</v>
      </c>
      <c r="G351" s="107">
        <f t="shared" si="7"/>
        <v>2</v>
      </c>
      <c r="H351" s="122">
        <f>A2</f>
        <v>0</v>
      </c>
    </row>
    <row r="352" spans="1:8" ht="15" thickBot="1" x14ac:dyDescent="0.35">
      <c r="A352" s="45">
        <v>5</v>
      </c>
      <c r="B352" s="99">
        <f>' Antrenor (17)'!B174</f>
        <v>0</v>
      </c>
      <c r="C352" s="47">
        <f>' Antrenor (17)'!I174</f>
        <v>0</v>
      </c>
      <c r="D352" s="48">
        <f>' Antrenor (17)'!E174</f>
        <v>0</v>
      </c>
      <c r="E352" s="125">
        <f>' Antrenor (17)'!A6</f>
        <v>0</v>
      </c>
      <c r="F352" s="113">
        <f>' Antrenor (17)'!K174</f>
        <v>0</v>
      </c>
      <c r="G352" s="107">
        <f t="shared" si="7"/>
        <v>2</v>
      </c>
      <c r="H352" s="122">
        <f>A2</f>
        <v>0</v>
      </c>
    </row>
    <row r="353" spans="1:8" ht="15" thickBot="1" x14ac:dyDescent="0.35">
      <c r="A353" s="45">
        <v>6</v>
      </c>
      <c r="B353" s="99">
        <f>' Antrenor (17)'!B214</f>
        <v>0</v>
      </c>
      <c r="C353" s="47">
        <f>' Antrenor (17)'!I214</f>
        <v>0</v>
      </c>
      <c r="D353" s="48">
        <f>' Antrenor (17)'!E214</f>
        <v>0</v>
      </c>
      <c r="E353" s="125">
        <f>' Antrenor (17)'!A6</f>
        <v>0</v>
      </c>
      <c r="F353" s="113">
        <f>' Antrenor (17)'!K214</f>
        <v>0</v>
      </c>
      <c r="G353" s="107">
        <f t="shared" si="7"/>
        <v>2</v>
      </c>
      <c r="H353" s="122">
        <f>A2</f>
        <v>0</v>
      </c>
    </row>
    <row r="354" spans="1:8" ht="15" thickBot="1" x14ac:dyDescent="0.35">
      <c r="A354" s="45">
        <v>7</v>
      </c>
      <c r="B354" s="99">
        <f>' Antrenor (17)'!B254</f>
        <v>0</v>
      </c>
      <c r="C354" s="47">
        <f>' Antrenor (17)'!I254</f>
        <v>0</v>
      </c>
      <c r="D354" s="48">
        <f>' Antrenor (17)'!E254</f>
        <v>0</v>
      </c>
      <c r="E354" s="125">
        <f>' Antrenor (17)'!A6</f>
        <v>0</v>
      </c>
      <c r="F354" s="113">
        <f>' Antrenor (17)'!K254</f>
        <v>0</v>
      </c>
      <c r="G354" s="107">
        <f t="shared" si="7"/>
        <v>2</v>
      </c>
      <c r="H354" s="122">
        <f>A2</f>
        <v>0</v>
      </c>
    </row>
    <row r="355" spans="1:8" ht="15" thickBot="1" x14ac:dyDescent="0.35">
      <c r="A355" s="45">
        <v>8</v>
      </c>
      <c r="B355" s="99">
        <f>' Antrenor (17)'!B294</f>
        <v>0</v>
      </c>
      <c r="C355" s="47">
        <f>' Antrenor (17)'!I294</f>
        <v>0</v>
      </c>
      <c r="D355" s="48">
        <f>' Antrenor (17)'!E294</f>
        <v>0</v>
      </c>
      <c r="E355" s="125">
        <f>' Antrenor (17)'!A6</f>
        <v>0</v>
      </c>
      <c r="F355" s="113">
        <f>' Antrenor (17)'!K294</f>
        <v>0</v>
      </c>
      <c r="G355" s="107">
        <f t="shared" si="7"/>
        <v>2</v>
      </c>
      <c r="H355" s="122">
        <f>A2</f>
        <v>0</v>
      </c>
    </row>
    <row r="356" spans="1:8" ht="15" thickBot="1" x14ac:dyDescent="0.35">
      <c r="A356" s="45">
        <v>9</v>
      </c>
      <c r="B356" s="99">
        <f>' Antrenor (17)'!B334</f>
        <v>0</v>
      </c>
      <c r="C356" s="47">
        <f>' Antrenor (17)'!I334</f>
        <v>0</v>
      </c>
      <c r="D356" s="48">
        <f>' Antrenor (17)'!E334</f>
        <v>0</v>
      </c>
      <c r="E356" s="125">
        <f>' Antrenor (17)'!A6</f>
        <v>0</v>
      </c>
      <c r="F356" s="113">
        <f>' Antrenor (17)'!K334</f>
        <v>0</v>
      </c>
      <c r="G356" s="107">
        <f t="shared" si="7"/>
        <v>2</v>
      </c>
      <c r="H356" s="122">
        <f>A2</f>
        <v>0</v>
      </c>
    </row>
    <row r="357" spans="1:8" ht="15" thickBot="1" x14ac:dyDescent="0.35">
      <c r="A357" s="45">
        <v>10</v>
      </c>
      <c r="B357" s="99">
        <f>' Antrenor (17)'!B374</f>
        <v>0</v>
      </c>
      <c r="C357" s="47">
        <f>' Antrenor (17)'!I374</f>
        <v>0</v>
      </c>
      <c r="D357" s="48">
        <f>' Antrenor (17)'!E374</f>
        <v>0</v>
      </c>
      <c r="E357" s="125">
        <f>' Antrenor (17)'!A6</f>
        <v>0</v>
      </c>
      <c r="F357" s="113">
        <f>' Antrenor (17)'!K374</f>
        <v>0</v>
      </c>
      <c r="G357" s="107">
        <f t="shared" si="7"/>
        <v>2</v>
      </c>
      <c r="H357" s="122">
        <f>A2</f>
        <v>0</v>
      </c>
    </row>
    <row r="358" spans="1:8" ht="15" thickBot="1" x14ac:dyDescent="0.35">
      <c r="A358" s="45">
        <v>11</v>
      </c>
      <c r="B358" s="47">
        <f>' Antrenor (17)'!B414</f>
        <v>0</v>
      </c>
      <c r="C358" s="47">
        <f>' Antrenor (17)'!I414</f>
        <v>0</v>
      </c>
      <c r="D358" s="48">
        <f>' Antrenor (17)'!E414</f>
        <v>0</v>
      </c>
      <c r="E358" s="125">
        <f>' Antrenor (17)'!A6</f>
        <v>0</v>
      </c>
      <c r="F358" s="113">
        <f>' Antrenor (17)'!K414</f>
        <v>0</v>
      </c>
      <c r="G358" s="107">
        <f t="shared" si="7"/>
        <v>2</v>
      </c>
      <c r="H358" s="122">
        <f>A2</f>
        <v>0</v>
      </c>
    </row>
    <row r="359" spans="1:8" ht="15" thickBot="1" x14ac:dyDescent="0.35">
      <c r="A359" s="45">
        <v>12</v>
      </c>
      <c r="B359" s="47">
        <f>' Antrenor (17)'!B454</f>
        <v>0</v>
      </c>
      <c r="C359" s="47">
        <f>' Antrenor (17)'!I454</f>
        <v>0</v>
      </c>
      <c r="D359" s="48">
        <f>' Antrenor (17)'!E454</f>
        <v>0</v>
      </c>
      <c r="E359" s="125">
        <f>' Antrenor (17)'!A6</f>
        <v>0</v>
      </c>
      <c r="F359" s="113">
        <f>' Antrenor (17)'!K454</f>
        <v>0</v>
      </c>
      <c r="G359" s="107">
        <f t="shared" si="7"/>
        <v>2</v>
      </c>
      <c r="H359" s="122">
        <f>A2</f>
        <v>0</v>
      </c>
    </row>
    <row r="360" spans="1:8" ht="15" thickBot="1" x14ac:dyDescent="0.35">
      <c r="A360" s="45">
        <v>13</v>
      </c>
      <c r="B360" s="47">
        <f>' Antrenor (17)'!B494</f>
        <v>0</v>
      </c>
      <c r="C360" s="47">
        <f>' Antrenor (17)'!I494</f>
        <v>0</v>
      </c>
      <c r="D360" s="48">
        <f>' Antrenor (17)'!E494</f>
        <v>0</v>
      </c>
      <c r="E360" s="125">
        <f>' Antrenor (17)'!A6</f>
        <v>0</v>
      </c>
      <c r="F360" s="113">
        <f>' Antrenor (17)'!K494</f>
        <v>0</v>
      </c>
      <c r="G360" s="107">
        <f t="shared" si="7"/>
        <v>2</v>
      </c>
      <c r="H360" s="122">
        <f>A2</f>
        <v>0</v>
      </c>
    </row>
    <row r="361" spans="1:8" ht="15" thickBot="1" x14ac:dyDescent="0.35">
      <c r="A361" s="45">
        <v>14</v>
      </c>
      <c r="B361" s="47">
        <f>' Antrenor (17)'!B534</f>
        <v>0</v>
      </c>
      <c r="C361" s="47">
        <f>' Antrenor (17)'!I534</f>
        <v>0</v>
      </c>
      <c r="D361" s="48">
        <f>' Antrenor (17)'!E534</f>
        <v>0</v>
      </c>
      <c r="E361" s="125">
        <f>' Antrenor (17)'!A6</f>
        <v>0</v>
      </c>
      <c r="F361" s="113">
        <f>' Antrenor (17)'!K534</f>
        <v>0</v>
      </c>
      <c r="G361" s="107">
        <f t="shared" si="7"/>
        <v>2</v>
      </c>
      <c r="H361" s="122">
        <f>A2</f>
        <v>0</v>
      </c>
    </row>
    <row r="362" spans="1:8" ht="15" thickBot="1" x14ac:dyDescent="0.35">
      <c r="A362" s="45">
        <v>15</v>
      </c>
      <c r="B362" s="47">
        <f>' Antrenor (17)'!B574</f>
        <v>0</v>
      </c>
      <c r="C362" s="47">
        <f>' Antrenor (17)'!I574</f>
        <v>0</v>
      </c>
      <c r="D362" s="48">
        <f>' Antrenor (17)'!E574</f>
        <v>0</v>
      </c>
      <c r="E362" s="125">
        <f>' Antrenor (17)'!A6</f>
        <v>0</v>
      </c>
      <c r="F362" s="113">
        <f>' Antrenor (17)'!K574</f>
        <v>0</v>
      </c>
      <c r="G362" s="107">
        <f t="shared" si="7"/>
        <v>2</v>
      </c>
      <c r="H362" s="122">
        <f>A2</f>
        <v>0</v>
      </c>
    </row>
    <row r="363" spans="1:8" ht="15" thickBot="1" x14ac:dyDescent="0.35">
      <c r="A363" s="45">
        <v>16</v>
      </c>
      <c r="B363" s="47">
        <f>' Antrenor (17)'!B614</f>
        <v>0</v>
      </c>
      <c r="C363" s="47">
        <f>' Antrenor (17)'!I614</f>
        <v>0</v>
      </c>
      <c r="D363" s="48">
        <f>' Antrenor (17)'!E614</f>
        <v>0</v>
      </c>
      <c r="E363" s="125">
        <f>' Antrenor (17)'!A6</f>
        <v>0</v>
      </c>
      <c r="F363" s="113">
        <f>' Antrenor (17)'!K614</f>
        <v>0</v>
      </c>
      <c r="G363" s="107">
        <f t="shared" si="7"/>
        <v>2</v>
      </c>
      <c r="H363" s="122">
        <f>A2</f>
        <v>0</v>
      </c>
    </row>
    <row r="364" spans="1:8" ht="15" thickBot="1" x14ac:dyDescent="0.35">
      <c r="A364" s="45">
        <v>17</v>
      </c>
      <c r="B364" s="47">
        <f>' Antrenor (17)'!B654</f>
        <v>0</v>
      </c>
      <c r="C364" s="47">
        <f>' Antrenor (17)'!I654</f>
        <v>0</v>
      </c>
      <c r="D364" s="48">
        <f>' Antrenor (17)'!E654</f>
        <v>0</v>
      </c>
      <c r="E364" s="125">
        <f>' Antrenor (17)'!A6</f>
        <v>0</v>
      </c>
      <c r="F364" s="113">
        <f>' Antrenor (17)'!K654</f>
        <v>0</v>
      </c>
      <c r="G364" s="107">
        <f t="shared" si="7"/>
        <v>2</v>
      </c>
      <c r="H364" s="122">
        <f>A2</f>
        <v>0</v>
      </c>
    </row>
    <row r="365" spans="1:8" ht="15" thickBot="1" x14ac:dyDescent="0.35">
      <c r="A365" s="45">
        <v>18</v>
      </c>
      <c r="B365" s="47">
        <f>' Antrenor (17)'!B694</f>
        <v>0</v>
      </c>
      <c r="C365" s="47">
        <f>' Antrenor (17)'!I694</f>
        <v>0</v>
      </c>
      <c r="D365" s="48">
        <f>' Antrenor (17)'!E694</f>
        <v>0</v>
      </c>
      <c r="E365" s="125">
        <f>' Antrenor (17)'!A6</f>
        <v>0</v>
      </c>
      <c r="F365" s="113">
        <f>' Antrenor (17)'!K694</f>
        <v>0</v>
      </c>
      <c r="G365" s="107">
        <f t="shared" si="7"/>
        <v>2</v>
      </c>
      <c r="H365" s="122">
        <f>A2</f>
        <v>0</v>
      </c>
    </row>
    <row r="366" spans="1:8" ht="15" thickBot="1" x14ac:dyDescent="0.35">
      <c r="A366" s="45">
        <v>19</v>
      </c>
      <c r="B366" s="47">
        <f>' Antrenor (17)'!B734</f>
        <v>0</v>
      </c>
      <c r="C366" s="47">
        <f>' Antrenor (17)'!I734</f>
        <v>0</v>
      </c>
      <c r="D366" s="48">
        <f>' Antrenor (17)'!E734</f>
        <v>0</v>
      </c>
      <c r="E366" s="125">
        <f>' Antrenor (17)'!A6</f>
        <v>0</v>
      </c>
      <c r="F366" s="113">
        <f>' Antrenor (17)'!K734</f>
        <v>0</v>
      </c>
      <c r="G366" s="107">
        <f t="shared" si="7"/>
        <v>2</v>
      </c>
      <c r="H366" s="122">
        <f>A2</f>
        <v>0</v>
      </c>
    </row>
    <row r="367" spans="1:8" ht="15" thickBot="1" x14ac:dyDescent="0.35">
      <c r="A367" s="45">
        <v>20</v>
      </c>
      <c r="B367" s="47">
        <f>' Antrenor (17)'!B774</f>
        <v>0</v>
      </c>
      <c r="C367" s="47">
        <f>' Antrenor (17)'!I774</f>
        <v>0</v>
      </c>
      <c r="D367" s="48">
        <f>' Antrenor (17)'!E774</f>
        <v>0</v>
      </c>
      <c r="E367" s="125">
        <f>' Antrenor (17)'!A6</f>
        <v>0</v>
      </c>
      <c r="F367" s="113">
        <f>' Antrenor (17)'!K774</f>
        <v>0</v>
      </c>
      <c r="G367" s="107">
        <f t="shared" si="7"/>
        <v>2</v>
      </c>
      <c r="H367" s="122">
        <f>A2</f>
        <v>0</v>
      </c>
    </row>
    <row r="368" spans="1:8" ht="15" thickBot="1" x14ac:dyDescent="0.35">
      <c r="A368" s="45">
        <v>1</v>
      </c>
      <c r="B368" s="99">
        <f>' Antrenor (18)'!B14</f>
        <v>0</v>
      </c>
      <c r="C368" s="47">
        <f>' Antrenor (18)'!I14</f>
        <v>0</v>
      </c>
      <c r="D368" s="48">
        <f>' Antrenor (18)'!E14</f>
        <v>0</v>
      </c>
      <c r="E368" s="124">
        <f>' Antrenor (18)'!A6</f>
        <v>0</v>
      </c>
      <c r="F368" s="113">
        <f>' Antrenor (18)'!K14</f>
        <v>0</v>
      </c>
      <c r="G368" s="107">
        <f t="shared" si="7"/>
        <v>2</v>
      </c>
      <c r="H368" s="122">
        <f>A2</f>
        <v>0</v>
      </c>
    </row>
    <row r="369" spans="1:8" ht="15" thickBot="1" x14ac:dyDescent="0.35">
      <c r="A369" s="45">
        <v>2</v>
      </c>
      <c r="B369" s="99">
        <f>' Antrenor (18)'!B54</f>
        <v>0</v>
      </c>
      <c r="C369" s="47">
        <f>' Antrenor (18)'!I54</f>
        <v>0</v>
      </c>
      <c r="D369" s="48">
        <f>' Antrenor (18)'!E54</f>
        <v>0</v>
      </c>
      <c r="E369" s="125">
        <f>' Antrenor (18)'!A6</f>
        <v>0</v>
      </c>
      <c r="F369" s="113">
        <f>' Antrenor (18)'!K54</f>
        <v>0</v>
      </c>
      <c r="G369" s="107">
        <f t="shared" si="7"/>
        <v>2</v>
      </c>
      <c r="H369" s="122">
        <f>A2</f>
        <v>0</v>
      </c>
    </row>
    <row r="370" spans="1:8" ht="15" thickBot="1" x14ac:dyDescent="0.35">
      <c r="A370" s="45">
        <v>3</v>
      </c>
      <c r="B370" s="99">
        <f>' Antrenor (18)'!B94</f>
        <v>0</v>
      </c>
      <c r="C370" s="47">
        <f>' Antrenor (18)'!I94</f>
        <v>0</v>
      </c>
      <c r="D370" s="48">
        <f>' Antrenor (18)'!E94</f>
        <v>0</v>
      </c>
      <c r="E370" s="125">
        <f>' Antrenor (18)'!A6</f>
        <v>0</v>
      </c>
      <c r="F370" s="113">
        <f>' Antrenor (18)'!K94</f>
        <v>0</v>
      </c>
      <c r="G370" s="107">
        <f t="shared" si="7"/>
        <v>2</v>
      </c>
      <c r="H370" s="122">
        <f>A2</f>
        <v>0</v>
      </c>
    </row>
    <row r="371" spans="1:8" ht="15" thickBot="1" x14ac:dyDescent="0.35">
      <c r="A371" s="45">
        <v>4</v>
      </c>
      <c r="B371" s="99">
        <f>' Antrenor (18)'!B134</f>
        <v>0</v>
      </c>
      <c r="C371" s="47">
        <f>' Antrenor (18)'!I134</f>
        <v>0</v>
      </c>
      <c r="D371" s="48">
        <f>' Antrenor (18)'!E134</f>
        <v>0</v>
      </c>
      <c r="E371" s="125">
        <f>' Antrenor (18)'!A6</f>
        <v>0</v>
      </c>
      <c r="F371" s="113">
        <f>' Antrenor (18)'!K134</f>
        <v>0</v>
      </c>
      <c r="G371" s="107">
        <f t="shared" si="7"/>
        <v>2</v>
      </c>
      <c r="H371" s="122">
        <f>A2</f>
        <v>0</v>
      </c>
    </row>
    <row r="372" spans="1:8" ht="15" thickBot="1" x14ac:dyDescent="0.35">
      <c r="A372" s="45">
        <v>5</v>
      </c>
      <c r="B372" s="99">
        <f>' Antrenor (18)'!B174</f>
        <v>0</v>
      </c>
      <c r="C372" s="47">
        <f>' Antrenor (18)'!I954</f>
        <v>0</v>
      </c>
      <c r="D372" s="48">
        <f>' Antrenor (18)'!E174</f>
        <v>0</v>
      </c>
      <c r="E372" s="125">
        <f>' Antrenor (18)'!A6</f>
        <v>0</v>
      </c>
      <c r="F372" s="113">
        <f>' Antrenor (18)'!K174</f>
        <v>0</v>
      </c>
      <c r="G372" s="107">
        <f t="shared" si="7"/>
        <v>2</v>
      </c>
      <c r="H372" s="122">
        <f>A2</f>
        <v>0</v>
      </c>
    </row>
    <row r="373" spans="1:8" ht="15" thickBot="1" x14ac:dyDescent="0.35">
      <c r="A373" s="45">
        <v>6</v>
      </c>
      <c r="B373" s="99">
        <f>' Antrenor (18)'!B214</f>
        <v>0</v>
      </c>
      <c r="C373" s="47">
        <f>' Antrenor (18)'!I214</f>
        <v>0</v>
      </c>
      <c r="D373" s="48">
        <f>' Antrenor (18)'!E214</f>
        <v>0</v>
      </c>
      <c r="E373" s="125">
        <f>' Antrenor (18)'!A6</f>
        <v>0</v>
      </c>
      <c r="F373" s="113">
        <f>' Antrenor (18)'!K214</f>
        <v>0</v>
      </c>
      <c r="G373" s="107">
        <f t="shared" si="7"/>
        <v>2</v>
      </c>
      <c r="H373" s="122">
        <f>A2</f>
        <v>0</v>
      </c>
    </row>
    <row r="374" spans="1:8" ht="15" thickBot="1" x14ac:dyDescent="0.35">
      <c r="A374" s="45">
        <v>7</v>
      </c>
      <c r="B374" s="99">
        <f>' Antrenor (18)'!B254</f>
        <v>0</v>
      </c>
      <c r="C374" s="47">
        <f>' Antrenor (18)'!I254</f>
        <v>0</v>
      </c>
      <c r="D374" s="48">
        <f>' Antrenor (18)'!E254</f>
        <v>0</v>
      </c>
      <c r="E374" s="125">
        <f>' Antrenor (18)'!A6</f>
        <v>0</v>
      </c>
      <c r="F374" s="113">
        <f>' Antrenor (18)'!K254</f>
        <v>0</v>
      </c>
      <c r="G374" s="107">
        <f t="shared" si="7"/>
        <v>2</v>
      </c>
      <c r="H374" s="122">
        <f>A2</f>
        <v>0</v>
      </c>
    </row>
    <row r="375" spans="1:8" ht="15" thickBot="1" x14ac:dyDescent="0.35">
      <c r="A375" s="45">
        <v>8</v>
      </c>
      <c r="B375" s="99">
        <f>' Antrenor (18)'!B294</f>
        <v>0</v>
      </c>
      <c r="C375" s="47">
        <f>' Antrenor (18)'!I294</f>
        <v>0</v>
      </c>
      <c r="D375" s="48">
        <f>' Antrenor (18)'!E294</f>
        <v>0</v>
      </c>
      <c r="E375" s="125">
        <f>' Antrenor (18)'!A6</f>
        <v>0</v>
      </c>
      <c r="F375" s="113">
        <f>' Antrenor (18)'!K294</f>
        <v>0</v>
      </c>
      <c r="G375" s="107">
        <f t="shared" si="7"/>
        <v>2</v>
      </c>
      <c r="H375" s="122">
        <f>A2</f>
        <v>0</v>
      </c>
    </row>
    <row r="376" spans="1:8" ht="15" thickBot="1" x14ac:dyDescent="0.35">
      <c r="A376" s="45">
        <v>9</v>
      </c>
      <c r="B376" s="99">
        <f>' Antrenor (18)'!B334</f>
        <v>0</v>
      </c>
      <c r="C376" s="47">
        <f>' Antrenor (18)'!I334</f>
        <v>0</v>
      </c>
      <c r="D376" s="48">
        <f>' Antrenor (18)'!E334</f>
        <v>0</v>
      </c>
      <c r="E376" s="125">
        <f>' Antrenor (18)'!A6</f>
        <v>0</v>
      </c>
      <c r="F376" s="113">
        <f>' Antrenor (18)'!K334</f>
        <v>0</v>
      </c>
      <c r="G376" s="107">
        <f t="shared" si="7"/>
        <v>2</v>
      </c>
      <c r="H376" s="122">
        <f>A2</f>
        <v>0</v>
      </c>
    </row>
    <row r="377" spans="1:8" ht="15" thickBot="1" x14ac:dyDescent="0.35">
      <c r="A377" s="45">
        <v>10</v>
      </c>
      <c r="B377" s="99">
        <f>' Antrenor (18)'!B374</f>
        <v>0</v>
      </c>
      <c r="C377" s="47">
        <f>' Antrenor (18)'!I374</f>
        <v>0</v>
      </c>
      <c r="D377" s="48">
        <f>' Antrenor (18)'!E374</f>
        <v>0</v>
      </c>
      <c r="E377" s="125">
        <f>' Antrenor (18)'!A6</f>
        <v>0</v>
      </c>
      <c r="F377" s="113">
        <f>' Antrenor (18)'!K374</f>
        <v>0</v>
      </c>
      <c r="G377" s="107">
        <f t="shared" si="7"/>
        <v>2</v>
      </c>
      <c r="H377" s="122">
        <f>A2</f>
        <v>0</v>
      </c>
    </row>
    <row r="378" spans="1:8" ht="15" thickBot="1" x14ac:dyDescent="0.35">
      <c r="A378" s="45">
        <v>11</v>
      </c>
      <c r="B378" s="47">
        <f>' Antrenor (18)'!B414</f>
        <v>0</v>
      </c>
      <c r="C378" s="47">
        <f>' Antrenor (18)'!I414</f>
        <v>0</v>
      </c>
      <c r="D378" s="48">
        <f>' Antrenor (18)'!E414</f>
        <v>0</v>
      </c>
      <c r="E378" s="125">
        <f>' Antrenor (18)'!A6</f>
        <v>0</v>
      </c>
      <c r="F378" s="113">
        <f>' Antrenor (18)'!K414</f>
        <v>0</v>
      </c>
      <c r="G378" s="107">
        <f t="shared" si="7"/>
        <v>2</v>
      </c>
      <c r="H378" s="122">
        <f>A2</f>
        <v>0</v>
      </c>
    </row>
    <row r="379" spans="1:8" ht="15" thickBot="1" x14ac:dyDescent="0.35">
      <c r="A379" s="45">
        <v>12</v>
      </c>
      <c r="B379" s="47">
        <f>' Antrenor (18)'!B454</f>
        <v>0</v>
      </c>
      <c r="C379" s="47">
        <f>' Antrenor (18)'!I454</f>
        <v>0</v>
      </c>
      <c r="D379" s="48">
        <f>' Antrenor (18)'!E454</f>
        <v>0</v>
      </c>
      <c r="E379" s="125">
        <f>' Antrenor (18)'!A6</f>
        <v>0</v>
      </c>
      <c r="F379" s="113">
        <f>' Antrenor (18)'!K454</f>
        <v>0</v>
      </c>
      <c r="G379" s="107">
        <f t="shared" si="7"/>
        <v>2</v>
      </c>
      <c r="H379" s="122">
        <f>A2</f>
        <v>0</v>
      </c>
    </row>
    <row r="380" spans="1:8" ht="15" thickBot="1" x14ac:dyDescent="0.35">
      <c r="A380" s="45">
        <v>13</v>
      </c>
      <c r="B380" s="47">
        <f>' Antrenor (18)'!B494</f>
        <v>0</v>
      </c>
      <c r="C380" s="47">
        <f>' Antrenor (18)'!I494</f>
        <v>0</v>
      </c>
      <c r="D380" s="48">
        <f>' Antrenor (18)'!E494</f>
        <v>0</v>
      </c>
      <c r="E380" s="125">
        <f>' Antrenor (18)'!A6</f>
        <v>0</v>
      </c>
      <c r="F380" s="113">
        <f>' Antrenor (18)'!K494</f>
        <v>0</v>
      </c>
      <c r="G380" s="107">
        <f t="shared" si="7"/>
        <v>2</v>
      </c>
      <c r="H380" s="122">
        <f>A2</f>
        <v>0</v>
      </c>
    </row>
    <row r="381" spans="1:8" ht="15" thickBot="1" x14ac:dyDescent="0.35">
      <c r="A381" s="45">
        <v>14</v>
      </c>
      <c r="B381" s="47">
        <f>' Antrenor (18)'!B534</f>
        <v>0</v>
      </c>
      <c r="C381" s="47">
        <f>' Antrenor (18)'!I534</f>
        <v>0</v>
      </c>
      <c r="D381" s="48">
        <f>' Antrenor (18)'!E534</f>
        <v>0</v>
      </c>
      <c r="E381" s="125">
        <f>' Antrenor (18)'!A6</f>
        <v>0</v>
      </c>
      <c r="F381" s="113">
        <f>' Antrenor (18)'!K534</f>
        <v>0</v>
      </c>
      <c r="G381" s="107">
        <f t="shared" si="7"/>
        <v>2</v>
      </c>
      <c r="H381" s="122">
        <f>A2</f>
        <v>0</v>
      </c>
    </row>
    <row r="382" spans="1:8" ht="15" thickBot="1" x14ac:dyDescent="0.35">
      <c r="A382" s="45">
        <v>15</v>
      </c>
      <c r="B382" s="47">
        <f>' Antrenor (18)'!B574</f>
        <v>0</v>
      </c>
      <c r="C382" s="47">
        <f>' Antrenor (18)'!I574</f>
        <v>0</v>
      </c>
      <c r="D382" s="48">
        <f>' Antrenor (18)'!E574</f>
        <v>0</v>
      </c>
      <c r="E382" s="125">
        <f>' Antrenor (18)'!A6</f>
        <v>0</v>
      </c>
      <c r="F382" s="113">
        <f>' Antrenor (18)'!K574</f>
        <v>0</v>
      </c>
      <c r="G382" s="107">
        <f t="shared" si="7"/>
        <v>2</v>
      </c>
      <c r="H382" s="122">
        <f>A2</f>
        <v>0</v>
      </c>
    </row>
    <row r="383" spans="1:8" ht="15" thickBot="1" x14ac:dyDescent="0.35">
      <c r="A383" s="45">
        <v>16</v>
      </c>
      <c r="B383" s="47">
        <f>' Antrenor (18)'!B614</f>
        <v>0</v>
      </c>
      <c r="C383" s="47">
        <f>' Antrenor (18)'!I614</f>
        <v>0</v>
      </c>
      <c r="D383" s="48">
        <f>' Antrenor (18)'!E614</f>
        <v>0</v>
      </c>
      <c r="E383" s="125">
        <f>' Antrenor (18)'!A6</f>
        <v>0</v>
      </c>
      <c r="F383" s="113">
        <f>' Antrenor (18)'!K614</f>
        <v>0</v>
      </c>
      <c r="G383" s="107">
        <f t="shared" si="7"/>
        <v>2</v>
      </c>
      <c r="H383" s="122">
        <f>A2</f>
        <v>0</v>
      </c>
    </row>
    <row r="384" spans="1:8" ht="15" thickBot="1" x14ac:dyDescent="0.35">
      <c r="A384" s="45">
        <v>17</v>
      </c>
      <c r="B384" s="47">
        <f>' Antrenor (18)'!B654</f>
        <v>0</v>
      </c>
      <c r="C384" s="47">
        <f>' Antrenor (18)'!I654</f>
        <v>0</v>
      </c>
      <c r="D384" s="48">
        <f>' Antrenor (18)'!E654</f>
        <v>0</v>
      </c>
      <c r="E384" s="125">
        <f>' Antrenor (18)'!A6</f>
        <v>0</v>
      </c>
      <c r="F384" s="113">
        <f>' Antrenor (18)'!K654</f>
        <v>0</v>
      </c>
      <c r="G384" s="107">
        <f t="shared" si="7"/>
        <v>2</v>
      </c>
      <c r="H384" s="122">
        <f>A2</f>
        <v>0</v>
      </c>
    </row>
    <row r="385" spans="1:8" ht="15" thickBot="1" x14ac:dyDescent="0.35">
      <c r="A385" s="45">
        <v>18</v>
      </c>
      <c r="B385" s="47">
        <f>' Antrenor (18)'!B694</f>
        <v>0</v>
      </c>
      <c r="C385" s="47">
        <f>' Antrenor (18)'!I694</f>
        <v>0</v>
      </c>
      <c r="D385" s="48">
        <f>' Antrenor (18)'!E694</f>
        <v>0</v>
      </c>
      <c r="E385" s="125">
        <f>' Antrenor (18)'!A6</f>
        <v>0</v>
      </c>
      <c r="F385" s="113">
        <f>' Antrenor (18)'!K694</f>
        <v>0</v>
      </c>
      <c r="G385" s="107">
        <f t="shared" si="7"/>
        <v>2</v>
      </c>
      <c r="H385" s="122">
        <f>A2</f>
        <v>0</v>
      </c>
    </row>
    <row r="386" spans="1:8" ht="15" thickBot="1" x14ac:dyDescent="0.35">
      <c r="A386" s="45">
        <v>19</v>
      </c>
      <c r="B386" s="47">
        <f>' Antrenor (18)'!B734</f>
        <v>0</v>
      </c>
      <c r="C386" s="47">
        <f>' Antrenor (18)'!I734</f>
        <v>0</v>
      </c>
      <c r="D386" s="48">
        <f>' Antrenor (18)'!E734</f>
        <v>0</v>
      </c>
      <c r="E386" s="125">
        <f>' Antrenor (18)'!A6</f>
        <v>0</v>
      </c>
      <c r="F386" s="113">
        <f>' Antrenor (18)'!K734</f>
        <v>0</v>
      </c>
      <c r="G386" s="107">
        <f t="shared" si="7"/>
        <v>2</v>
      </c>
      <c r="H386" s="122">
        <f>A2</f>
        <v>0</v>
      </c>
    </row>
    <row r="387" spans="1:8" ht="15" thickBot="1" x14ac:dyDescent="0.35">
      <c r="A387" s="45">
        <v>20</v>
      </c>
      <c r="B387" s="47">
        <f>' Antrenor (18)'!B774</f>
        <v>0</v>
      </c>
      <c r="C387" s="47">
        <f>' Antrenor (18)'!I774</f>
        <v>0</v>
      </c>
      <c r="D387" s="48">
        <f>' Antrenor (18)'!E774</f>
        <v>0</v>
      </c>
      <c r="E387" s="125">
        <f>' Antrenor (18)'!A6</f>
        <v>0</v>
      </c>
      <c r="F387" s="113">
        <f>' Antrenor (18)'!K774</f>
        <v>0</v>
      </c>
      <c r="G387" s="107">
        <f t="shared" si="7"/>
        <v>2</v>
      </c>
      <c r="H387" s="122">
        <f>A2</f>
        <v>0</v>
      </c>
    </row>
    <row r="388" spans="1:8" ht="15" thickBot="1" x14ac:dyDescent="0.35">
      <c r="A388" s="45">
        <v>1</v>
      </c>
      <c r="B388" s="99">
        <f>' Antrenor (19)'!B14</f>
        <v>0</v>
      </c>
      <c r="C388" s="47">
        <f>' Antrenor (19)'!I14</f>
        <v>0</v>
      </c>
      <c r="D388" s="48">
        <f>' Antrenor (19)'!E14</f>
        <v>0</v>
      </c>
      <c r="E388" s="124">
        <f>' Antrenor (19)'!A6</f>
        <v>0</v>
      </c>
      <c r="F388" s="113">
        <f>' Antrenor (19)'!K14</f>
        <v>0</v>
      </c>
      <c r="G388" s="107">
        <f t="shared" si="7"/>
        <v>2</v>
      </c>
      <c r="H388" s="122">
        <f>A2</f>
        <v>0</v>
      </c>
    </row>
    <row r="389" spans="1:8" ht="15" thickBot="1" x14ac:dyDescent="0.35">
      <c r="A389" s="45">
        <v>2</v>
      </c>
      <c r="B389" s="99">
        <f>' Antrenor (19)'!B54</f>
        <v>0</v>
      </c>
      <c r="C389" s="47">
        <f>' Antrenor (19)'!I54</f>
        <v>0</v>
      </c>
      <c r="D389" s="48">
        <f>' Antrenor (19)'!E54</f>
        <v>0</v>
      </c>
      <c r="E389" s="125">
        <f>' Antrenor (19)'!A6</f>
        <v>0</v>
      </c>
      <c r="F389" s="113">
        <f>' Antrenor (19)'!K54</f>
        <v>0</v>
      </c>
      <c r="G389" s="107">
        <f t="shared" si="7"/>
        <v>2</v>
      </c>
      <c r="H389" s="122">
        <f>A2</f>
        <v>0</v>
      </c>
    </row>
    <row r="390" spans="1:8" ht="15" thickBot="1" x14ac:dyDescent="0.35">
      <c r="A390" s="45">
        <v>3</v>
      </c>
      <c r="B390" s="99">
        <f>' Antrenor (19)'!B94</f>
        <v>0</v>
      </c>
      <c r="C390" s="47">
        <f>' Antrenor (19)'!I94</f>
        <v>0</v>
      </c>
      <c r="D390" s="48">
        <f>' Antrenor (19)'!E94</f>
        <v>0</v>
      </c>
      <c r="E390" s="125">
        <f>' Antrenor (19)'!A6</f>
        <v>0</v>
      </c>
      <c r="F390" s="113">
        <f>' Antrenor (19)'!K94</f>
        <v>0</v>
      </c>
      <c r="G390" s="107">
        <f t="shared" si="7"/>
        <v>2</v>
      </c>
      <c r="H390" s="122">
        <f>A2</f>
        <v>0</v>
      </c>
    </row>
    <row r="391" spans="1:8" ht="15" thickBot="1" x14ac:dyDescent="0.35">
      <c r="A391" s="45">
        <v>4</v>
      </c>
      <c r="B391" s="99">
        <f>' Antrenor (19)'!B134</f>
        <v>0</v>
      </c>
      <c r="C391" s="47">
        <f>' Antrenor (19)'!I134</f>
        <v>0</v>
      </c>
      <c r="D391" s="48">
        <f>' Antrenor (19)'!E134</f>
        <v>0</v>
      </c>
      <c r="E391" s="125">
        <f>' Antrenor (19)'!A6</f>
        <v>0</v>
      </c>
      <c r="F391" s="113">
        <f>' Antrenor (19)'!K134</f>
        <v>0</v>
      </c>
      <c r="G391" s="107">
        <f t="shared" si="7"/>
        <v>2</v>
      </c>
      <c r="H391" s="122">
        <f>A2</f>
        <v>0</v>
      </c>
    </row>
    <row r="392" spans="1:8" ht="15" thickBot="1" x14ac:dyDescent="0.35">
      <c r="A392" s="45">
        <v>5</v>
      </c>
      <c r="B392" s="99">
        <f>' Antrenor (19)'!B174</f>
        <v>0</v>
      </c>
      <c r="C392" s="47">
        <f>' Antrenor (19)'!I174</f>
        <v>0</v>
      </c>
      <c r="D392" s="48">
        <f>' Antrenor (19)'!E174</f>
        <v>0</v>
      </c>
      <c r="E392" s="125">
        <f>' Antrenor (19)'!A6</f>
        <v>0</v>
      </c>
      <c r="F392" s="113">
        <f>' Antrenor (19)'!K174</f>
        <v>0</v>
      </c>
      <c r="G392" s="107">
        <f t="shared" si="7"/>
        <v>2</v>
      </c>
      <c r="H392" s="122">
        <f>A2</f>
        <v>0</v>
      </c>
    </row>
    <row r="393" spans="1:8" ht="15" thickBot="1" x14ac:dyDescent="0.35">
      <c r="A393" s="45">
        <v>6</v>
      </c>
      <c r="B393" s="99">
        <f>' Antrenor (19)'!B214</f>
        <v>0</v>
      </c>
      <c r="C393" s="47">
        <f>' Antrenor (19)'!I994</f>
        <v>0</v>
      </c>
      <c r="D393" s="48">
        <f>' Antrenor (19)'!E214</f>
        <v>0</v>
      </c>
      <c r="E393" s="125">
        <f>' Antrenor (19)'!A6</f>
        <v>0</v>
      </c>
      <c r="F393" s="113">
        <f>' Antrenor (19)'!K214</f>
        <v>0</v>
      </c>
      <c r="G393" s="107">
        <f t="shared" si="7"/>
        <v>2</v>
      </c>
      <c r="H393" s="122">
        <f>A2</f>
        <v>0</v>
      </c>
    </row>
    <row r="394" spans="1:8" ht="15" thickBot="1" x14ac:dyDescent="0.35">
      <c r="A394" s="45">
        <v>7</v>
      </c>
      <c r="B394" s="99">
        <f>' Antrenor (19)'!B254</f>
        <v>0</v>
      </c>
      <c r="C394" s="47">
        <f>' Antrenor (19)'!I254</f>
        <v>0</v>
      </c>
      <c r="D394" s="48">
        <f>' Antrenor (19)'!E254</f>
        <v>0</v>
      </c>
      <c r="E394" s="125">
        <f>' Antrenor (19)'!A6</f>
        <v>0</v>
      </c>
      <c r="F394" s="113">
        <f>' Antrenor (19)'!K254</f>
        <v>0</v>
      </c>
      <c r="G394" s="107">
        <f t="shared" si="7"/>
        <v>2</v>
      </c>
      <c r="H394" s="122">
        <f>A2</f>
        <v>0</v>
      </c>
    </row>
    <row r="395" spans="1:8" ht="15" thickBot="1" x14ac:dyDescent="0.35">
      <c r="A395" s="45">
        <v>8</v>
      </c>
      <c r="B395" s="99">
        <f>' Antrenor (19)'!B294</f>
        <v>0</v>
      </c>
      <c r="C395" s="47">
        <f>' Antrenor (19)'!I294</f>
        <v>0</v>
      </c>
      <c r="D395" s="48">
        <f>' Antrenor (19)'!E294</f>
        <v>0</v>
      </c>
      <c r="E395" s="125">
        <f>' Antrenor (19)'!A6</f>
        <v>0</v>
      </c>
      <c r="F395" s="113">
        <f>' Antrenor (19)'!K294</f>
        <v>0</v>
      </c>
      <c r="G395" s="107">
        <f t="shared" si="7"/>
        <v>2</v>
      </c>
      <c r="H395" s="122">
        <f>A2</f>
        <v>0</v>
      </c>
    </row>
    <row r="396" spans="1:8" ht="15" thickBot="1" x14ac:dyDescent="0.35">
      <c r="A396" s="45">
        <v>9</v>
      </c>
      <c r="B396" s="99">
        <f>' Antrenor (19)'!B334</f>
        <v>0</v>
      </c>
      <c r="C396" s="47">
        <f>' Antrenor (19)'!I334</f>
        <v>0</v>
      </c>
      <c r="D396" s="48">
        <f>' Antrenor (19)'!E334</f>
        <v>0</v>
      </c>
      <c r="E396" s="125">
        <f>' Antrenor (19)'!A6</f>
        <v>0</v>
      </c>
      <c r="F396" s="113">
        <f>' Antrenor (19)'!K334</f>
        <v>0</v>
      </c>
      <c r="G396" s="107">
        <f t="shared" si="7"/>
        <v>2</v>
      </c>
      <c r="H396" s="122">
        <f>A2</f>
        <v>0</v>
      </c>
    </row>
    <row r="397" spans="1:8" ht="15" thickBot="1" x14ac:dyDescent="0.35">
      <c r="A397" s="45">
        <v>10</v>
      </c>
      <c r="B397" s="99">
        <f>' Antrenor (19)'!B374</f>
        <v>0</v>
      </c>
      <c r="C397" s="47">
        <f>' Antrenor (19)'!I374</f>
        <v>0</v>
      </c>
      <c r="D397" s="48">
        <f>' Antrenor (19)'!E374</f>
        <v>0</v>
      </c>
      <c r="E397" s="125">
        <f>' Antrenor (19)'!A6</f>
        <v>0</v>
      </c>
      <c r="F397" s="113">
        <f>' Antrenor (19)'!K374</f>
        <v>0</v>
      </c>
      <c r="G397" s="107">
        <f t="shared" si="7"/>
        <v>2</v>
      </c>
      <c r="H397" s="122">
        <f>A2</f>
        <v>0</v>
      </c>
    </row>
    <row r="398" spans="1:8" ht="15" thickBot="1" x14ac:dyDescent="0.35">
      <c r="A398" s="45">
        <v>11</v>
      </c>
      <c r="B398" s="47">
        <f>' Antrenor (19)'!B414</f>
        <v>0</v>
      </c>
      <c r="C398" s="47">
        <f>' Antrenor (19)'!I414</f>
        <v>0</v>
      </c>
      <c r="D398" s="48">
        <f>' Antrenor (19)'!E414</f>
        <v>0</v>
      </c>
      <c r="E398" s="125">
        <f>' Antrenor (19)'!A6</f>
        <v>0</v>
      </c>
      <c r="F398" s="113">
        <f>' Antrenor (19)'!K414</f>
        <v>0</v>
      </c>
      <c r="G398" s="107">
        <f t="shared" si="7"/>
        <v>2</v>
      </c>
      <c r="H398" s="122">
        <f>A2</f>
        <v>0</v>
      </c>
    </row>
    <row r="399" spans="1:8" ht="15" thickBot="1" x14ac:dyDescent="0.35">
      <c r="A399" s="45">
        <v>12</v>
      </c>
      <c r="B399" s="47">
        <f>' Antrenor (19)'!B454</f>
        <v>0</v>
      </c>
      <c r="C399" s="47">
        <f>' Antrenor (19)'!I454</f>
        <v>0</v>
      </c>
      <c r="D399" s="48">
        <f>' Antrenor (19)'!E454</f>
        <v>0</v>
      </c>
      <c r="E399" s="125">
        <f>' Antrenor (19)'!A6</f>
        <v>0</v>
      </c>
      <c r="F399" s="113">
        <f>' Antrenor (19)'!K454</f>
        <v>0</v>
      </c>
      <c r="G399" s="107">
        <f t="shared" si="7"/>
        <v>2</v>
      </c>
      <c r="H399" s="122">
        <f>A2</f>
        <v>0</v>
      </c>
    </row>
    <row r="400" spans="1:8" ht="15" thickBot="1" x14ac:dyDescent="0.35">
      <c r="A400" s="45">
        <v>13</v>
      </c>
      <c r="B400" s="47">
        <f>' Antrenor (19)'!B494</f>
        <v>0</v>
      </c>
      <c r="C400" s="47">
        <f>' Antrenor (19)'!I494</f>
        <v>0</v>
      </c>
      <c r="D400" s="48">
        <f>' Antrenor (19)'!E494</f>
        <v>0</v>
      </c>
      <c r="E400" s="125">
        <f>' Antrenor (19)'!A6</f>
        <v>0</v>
      </c>
      <c r="F400" s="113">
        <f>' Antrenor (19)'!K494</f>
        <v>0</v>
      </c>
      <c r="G400" s="107">
        <f t="shared" si="7"/>
        <v>2</v>
      </c>
      <c r="H400" s="122">
        <f>A2</f>
        <v>0</v>
      </c>
    </row>
    <row r="401" spans="1:8" ht="15" thickBot="1" x14ac:dyDescent="0.35">
      <c r="A401" s="45">
        <v>14</v>
      </c>
      <c r="B401" s="47">
        <f>' Antrenor (19)'!B534</f>
        <v>0</v>
      </c>
      <c r="C401" s="47">
        <f>' Antrenor (19)'!I534</f>
        <v>0</v>
      </c>
      <c r="D401" s="48">
        <f>' Antrenor (19)'!E534</f>
        <v>0</v>
      </c>
      <c r="E401" s="125">
        <f>' Antrenor (19)'!A6</f>
        <v>0</v>
      </c>
      <c r="F401" s="113">
        <f>' Antrenor (19)'!K534</f>
        <v>0</v>
      </c>
      <c r="G401" s="107">
        <f t="shared" si="7"/>
        <v>2</v>
      </c>
      <c r="H401" s="122">
        <f>A2</f>
        <v>0</v>
      </c>
    </row>
    <row r="402" spans="1:8" ht="15" thickBot="1" x14ac:dyDescent="0.35">
      <c r="A402" s="45">
        <v>15</v>
      </c>
      <c r="B402" s="47">
        <f>' Antrenor (19)'!B574</f>
        <v>0</v>
      </c>
      <c r="C402" s="47">
        <f>' Antrenor (19)'!I574</f>
        <v>0</v>
      </c>
      <c r="D402" s="48">
        <f>' Antrenor (19)'!E574</f>
        <v>0</v>
      </c>
      <c r="E402" s="125">
        <f>' Antrenor (19)'!A6</f>
        <v>0</v>
      </c>
      <c r="F402" s="113">
        <f>' Antrenor (19)'!K574</f>
        <v>0</v>
      </c>
      <c r="G402" s="107">
        <f t="shared" si="7"/>
        <v>2</v>
      </c>
      <c r="H402" s="122">
        <f>A2</f>
        <v>0</v>
      </c>
    </row>
    <row r="403" spans="1:8" ht="15" thickBot="1" x14ac:dyDescent="0.35">
      <c r="A403" s="45">
        <v>16</v>
      </c>
      <c r="B403" s="47">
        <f>' Antrenor (19)'!B614</f>
        <v>0</v>
      </c>
      <c r="C403" s="47">
        <f>' Antrenor (19)'!I614</f>
        <v>0</v>
      </c>
      <c r="D403" s="48">
        <f>' Antrenor (19)'!E614</f>
        <v>0</v>
      </c>
      <c r="E403" s="125">
        <f>' Antrenor (19)'!A6</f>
        <v>0</v>
      </c>
      <c r="F403" s="113">
        <f>' Antrenor (19)'!K614</f>
        <v>0</v>
      </c>
      <c r="G403" s="107">
        <f t="shared" si="7"/>
        <v>2</v>
      </c>
      <c r="H403" s="122">
        <f>A2</f>
        <v>0</v>
      </c>
    </row>
    <row r="404" spans="1:8" ht="15" thickBot="1" x14ac:dyDescent="0.35">
      <c r="A404" s="45">
        <v>17</v>
      </c>
      <c r="B404" s="47">
        <f>' Antrenor (19)'!B654</f>
        <v>0</v>
      </c>
      <c r="C404" s="47">
        <f>' Antrenor (19)'!I654</f>
        <v>0</v>
      </c>
      <c r="D404" s="48">
        <f>' Antrenor (19)'!E654</f>
        <v>0</v>
      </c>
      <c r="E404" s="125">
        <f>' Antrenor (19)'!A6</f>
        <v>0</v>
      </c>
      <c r="F404" s="113">
        <f>' Antrenor (19)'!K654</f>
        <v>0</v>
      </c>
      <c r="G404" s="107">
        <f t="shared" si="7"/>
        <v>2</v>
      </c>
      <c r="H404" s="122">
        <f>A2</f>
        <v>0</v>
      </c>
    </row>
    <row r="405" spans="1:8" ht="15" thickBot="1" x14ac:dyDescent="0.35">
      <c r="A405" s="45">
        <v>18</v>
      </c>
      <c r="B405" s="47">
        <f>' Antrenor (19)'!B694</f>
        <v>0</v>
      </c>
      <c r="C405" s="47">
        <f>' Antrenor (19)'!I694</f>
        <v>0</v>
      </c>
      <c r="D405" s="48">
        <f>' Antrenor (19)'!E694</f>
        <v>0</v>
      </c>
      <c r="E405" s="125">
        <f>' Antrenor (19)'!A6</f>
        <v>0</v>
      </c>
      <c r="F405" s="113">
        <f>' Antrenor (19)'!K694</f>
        <v>0</v>
      </c>
      <c r="G405" s="107">
        <f t="shared" si="7"/>
        <v>2</v>
      </c>
      <c r="H405" s="122">
        <f>A2</f>
        <v>0</v>
      </c>
    </row>
    <row r="406" spans="1:8" ht="15" thickBot="1" x14ac:dyDescent="0.35">
      <c r="A406" s="45">
        <v>19</v>
      </c>
      <c r="B406" s="47">
        <f>' Antrenor (19)'!B734</f>
        <v>0</v>
      </c>
      <c r="C406" s="47">
        <f>' Antrenor (19)'!I734</f>
        <v>0</v>
      </c>
      <c r="D406" s="48">
        <f>' Antrenor (19)'!E734</f>
        <v>0</v>
      </c>
      <c r="E406" s="125">
        <f>' Antrenor (19)'!A6</f>
        <v>0</v>
      </c>
      <c r="F406" s="113">
        <f>' Antrenor (19)'!K734</f>
        <v>0</v>
      </c>
      <c r="G406" s="107">
        <f t="shared" si="7"/>
        <v>2</v>
      </c>
      <c r="H406" s="122">
        <f>A2</f>
        <v>0</v>
      </c>
    </row>
    <row r="407" spans="1:8" ht="15" thickBot="1" x14ac:dyDescent="0.35">
      <c r="A407" s="45">
        <v>20</v>
      </c>
      <c r="B407" s="47">
        <f>' Antrenor (19)'!B774</f>
        <v>0</v>
      </c>
      <c r="C407" s="47">
        <f>' Antrenor (19)'!I774</f>
        <v>0</v>
      </c>
      <c r="D407" s="48">
        <f>' Antrenor (19)'!E774</f>
        <v>0</v>
      </c>
      <c r="E407" s="125">
        <f>' Antrenor (19)'!A6</f>
        <v>0</v>
      </c>
      <c r="F407" s="113">
        <f>' Antrenor (19)'!K774</f>
        <v>0</v>
      </c>
      <c r="G407" s="107">
        <f t="shared" si="7"/>
        <v>2</v>
      </c>
      <c r="H407" s="122">
        <f>A2</f>
        <v>0</v>
      </c>
    </row>
    <row r="408" spans="1:8" ht="15" thickBot="1" x14ac:dyDescent="0.35">
      <c r="A408" s="45">
        <v>1</v>
      </c>
      <c r="B408" s="99">
        <f>' Antrenor (20)'!B14</f>
        <v>0</v>
      </c>
      <c r="C408" s="47">
        <f>' Antrenor (20)'!I14</f>
        <v>0</v>
      </c>
      <c r="D408" s="48">
        <f>' Antrenor (20)'!E14</f>
        <v>0</v>
      </c>
      <c r="E408" s="124">
        <f>' Antrenor (20)'!A6</f>
        <v>0</v>
      </c>
      <c r="F408" s="113">
        <f>' Antrenor (20)'!K14</f>
        <v>0</v>
      </c>
      <c r="G408" s="107">
        <f t="shared" si="7"/>
        <v>2</v>
      </c>
      <c r="H408" s="122">
        <f>A2</f>
        <v>0</v>
      </c>
    </row>
    <row r="409" spans="1:8" ht="15" thickBot="1" x14ac:dyDescent="0.35">
      <c r="A409" s="45">
        <v>2</v>
      </c>
      <c r="B409" s="99">
        <f>' Antrenor (20)'!B54</f>
        <v>0</v>
      </c>
      <c r="C409" s="47">
        <f>' Antrenor (20)'!I54</f>
        <v>0</v>
      </c>
      <c r="D409" s="48">
        <f>' Antrenor (20)'!E54</f>
        <v>0</v>
      </c>
      <c r="E409" s="125">
        <f>' Antrenor (20)'!A6</f>
        <v>0</v>
      </c>
      <c r="F409" s="113">
        <f>' Antrenor (20)'!K54</f>
        <v>0</v>
      </c>
      <c r="G409" s="107">
        <f t="shared" si="7"/>
        <v>2</v>
      </c>
      <c r="H409" s="122">
        <f>A2</f>
        <v>0</v>
      </c>
    </row>
    <row r="410" spans="1:8" ht="15" thickBot="1" x14ac:dyDescent="0.35">
      <c r="A410" s="45">
        <v>3</v>
      </c>
      <c r="B410" s="99">
        <f>' Antrenor (20)'!B94</f>
        <v>0</v>
      </c>
      <c r="C410" s="47">
        <f>' Antrenor (20)'!I94</f>
        <v>0</v>
      </c>
      <c r="D410" s="48">
        <f>' Antrenor (20)'!E94</f>
        <v>0</v>
      </c>
      <c r="E410" s="125">
        <f>' Antrenor (20)'!A6</f>
        <v>0</v>
      </c>
      <c r="F410" s="113">
        <f>' Antrenor (20)'!K94</f>
        <v>0</v>
      </c>
      <c r="G410" s="107">
        <f t="shared" si="7"/>
        <v>2</v>
      </c>
      <c r="H410" s="123">
        <f>A2</f>
        <v>0</v>
      </c>
    </row>
    <row r="411" spans="1:8" ht="15" thickBot="1" x14ac:dyDescent="0.35">
      <c r="A411" s="45">
        <v>4</v>
      </c>
      <c r="B411" s="99">
        <f>' Antrenor (20)'!B134</f>
        <v>0</v>
      </c>
      <c r="C411" s="47">
        <f>' Antrenor (20)'!I134</f>
        <v>0</v>
      </c>
      <c r="D411" s="48">
        <f>' Antrenor (20)'!E134</f>
        <v>0</v>
      </c>
      <c r="E411" s="125">
        <f>' Antrenor (20)'!A6</f>
        <v>0</v>
      </c>
      <c r="F411" s="113">
        <f>' Antrenor (20)'!K134</f>
        <v>0</v>
      </c>
      <c r="G411" s="107">
        <f t="shared" si="7"/>
        <v>2</v>
      </c>
      <c r="H411" s="122">
        <f>A2</f>
        <v>0</v>
      </c>
    </row>
    <row r="412" spans="1:8" ht="15" thickBot="1" x14ac:dyDescent="0.35">
      <c r="A412" s="45">
        <v>5</v>
      </c>
      <c r="B412" s="99">
        <f>' Antrenor (20)'!B174</f>
        <v>0</v>
      </c>
      <c r="C412" s="47">
        <f>' Antrenor (20)'!I174</f>
        <v>0</v>
      </c>
      <c r="D412" s="48">
        <f>' Antrenor (20)'!E174</f>
        <v>0</v>
      </c>
      <c r="E412" s="125">
        <f>' Antrenor (20)'!A6</f>
        <v>0</v>
      </c>
      <c r="F412" s="113">
        <f>' Antrenor (20)'!K174</f>
        <v>0</v>
      </c>
      <c r="G412" s="107">
        <f t="shared" ref="G412:G427" si="8">RANK(F412,$F$28:$F$427)</f>
        <v>2</v>
      </c>
      <c r="H412" s="122">
        <f>A2</f>
        <v>0</v>
      </c>
    </row>
    <row r="413" spans="1:8" ht="15" thickBot="1" x14ac:dyDescent="0.35">
      <c r="A413" s="45">
        <v>6</v>
      </c>
      <c r="B413" s="99">
        <f>' Antrenor (20)'!B214</f>
        <v>0</v>
      </c>
      <c r="C413" s="47">
        <f>' Antrenor (20)'!I214</f>
        <v>0</v>
      </c>
      <c r="D413" s="48">
        <f>' Antrenor (20)'!E214</f>
        <v>0</v>
      </c>
      <c r="E413" s="125">
        <f>' Antrenor (20)'!A6</f>
        <v>0</v>
      </c>
      <c r="F413" s="113">
        <f>' Antrenor (20)'!K214</f>
        <v>0</v>
      </c>
      <c r="G413" s="107">
        <f t="shared" si="8"/>
        <v>2</v>
      </c>
      <c r="H413" s="122">
        <f>A2</f>
        <v>0</v>
      </c>
    </row>
    <row r="414" spans="1:8" ht="15" thickBot="1" x14ac:dyDescent="0.35">
      <c r="A414" s="45">
        <v>7</v>
      </c>
      <c r="B414" s="99">
        <f>' Antrenor (20)'!B254</f>
        <v>0</v>
      </c>
      <c r="C414" s="47">
        <f>' Antrenor (20)'!I1034</f>
        <v>0</v>
      </c>
      <c r="D414" s="48">
        <f>' Antrenor (20)'!E254</f>
        <v>0</v>
      </c>
      <c r="E414" s="125">
        <f>' Antrenor (20)'!A6</f>
        <v>0</v>
      </c>
      <c r="F414" s="113">
        <f>' Antrenor (20)'!K254</f>
        <v>0</v>
      </c>
      <c r="G414" s="107">
        <f t="shared" si="8"/>
        <v>2</v>
      </c>
      <c r="H414" s="122">
        <f>A2</f>
        <v>0</v>
      </c>
    </row>
    <row r="415" spans="1:8" ht="15" thickBot="1" x14ac:dyDescent="0.35">
      <c r="A415" s="45">
        <v>8</v>
      </c>
      <c r="B415" s="99">
        <f>' Antrenor (20)'!B294</f>
        <v>0</v>
      </c>
      <c r="C415" s="47">
        <f>' Antrenor (20)'!I294</f>
        <v>0</v>
      </c>
      <c r="D415" s="48">
        <f>' Antrenor (20)'!E294</f>
        <v>0</v>
      </c>
      <c r="E415" s="125">
        <f>' Antrenor (20)'!A6</f>
        <v>0</v>
      </c>
      <c r="F415" s="113">
        <f>' Antrenor (20)'!K294</f>
        <v>0</v>
      </c>
      <c r="G415" s="107">
        <f t="shared" si="8"/>
        <v>2</v>
      </c>
      <c r="H415" s="122">
        <f>A2</f>
        <v>0</v>
      </c>
    </row>
    <row r="416" spans="1:8" ht="15" thickBot="1" x14ac:dyDescent="0.35">
      <c r="A416" s="45">
        <v>9</v>
      </c>
      <c r="B416" s="99">
        <f>' Antrenor (20)'!B334</f>
        <v>0</v>
      </c>
      <c r="C416" s="47">
        <f>' Antrenor (20)'!I334</f>
        <v>0</v>
      </c>
      <c r="D416" s="48">
        <f>' Antrenor (20)'!E334</f>
        <v>0</v>
      </c>
      <c r="E416" s="125">
        <f>' Antrenor (20)'!A6</f>
        <v>0</v>
      </c>
      <c r="F416" s="113">
        <f>' Antrenor (20)'!K334</f>
        <v>0</v>
      </c>
      <c r="G416" s="107">
        <f t="shared" si="8"/>
        <v>2</v>
      </c>
      <c r="H416" s="122">
        <f>A2</f>
        <v>0</v>
      </c>
    </row>
    <row r="417" spans="1:8" ht="15" thickBot="1" x14ac:dyDescent="0.35">
      <c r="A417" s="45">
        <v>10</v>
      </c>
      <c r="B417" s="99">
        <f>' Antrenor (20)'!B374</f>
        <v>0</v>
      </c>
      <c r="C417" s="47">
        <f>' Antrenor (20)'!I374</f>
        <v>0</v>
      </c>
      <c r="D417" s="48">
        <f>' Antrenor (20)'!E374</f>
        <v>0</v>
      </c>
      <c r="E417" s="125">
        <f>' Antrenor (20)'!A6</f>
        <v>0</v>
      </c>
      <c r="F417" s="113">
        <f>' Antrenor (20)'!K374</f>
        <v>0</v>
      </c>
      <c r="G417" s="107">
        <f t="shared" si="8"/>
        <v>2</v>
      </c>
      <c r="H417" s="122">
        <f>A2</f>
        <v>0</v>
      </c>
    </row>
    <row r="418" spans="1:8" ht="15" thickBot="1" x14ac:dyDescent="0.35">
      <c r="A418" s="45">
        <v>11</v>
      </c>
      <c r="B418" s="47">
        <f>' Antrenor (20)'!B414</f>
        <v>0</v>
      </c>
      <c r="C418" s="47">
        <f>' Antrenor (20)'!I414</f>
        <v>0</v>
      </c>
      <c r="D418" s="48">
        <f>' Antrenor (20)'!E414</f>
        <v>0</v>
      </c>
      <c r="E418" s="125">
        <f>' Antrenor (20)'!A6</f>
        <v>0</v>
      </c>
      <c r="F418" s="113">
        <f>' Antrenor (20)'!K414</f>
        <v>0</v>
      </c>
      <c r="G418" s="107">
        <f t="shared" si="8"/>
        <v>2</v>
      </c>
      <c r="H418" s="122">
        <f>A2</f>
        <v>0</v>
      </c>
    </row>
    <row r="419" spans="1:8" ht="15" thickBot="1" x14ac:dyDescent="0.35">
      <c r="A419" s="45">
        <v>12</v>
      </c>
      <c r="B419" s="47">
        <f>' Antrenor (20)'!B454</f>
        <v>0</v>
      </c>
      <c r="C419" s="47">
        <f>' Antrenor (20)'!I454</f>
        <v>0</v>
      </c>
      <c r="D419" s="48">
        <f>' Antrenor (20)'!E454</f>
        <v>0</v>
      </c>
      <c r="E419" s="125">
        <f>' Antrenor (20)'!A6</f>
        <v>0</v>
      </c>
      <c r="F419" s="113">
        <f>' Antrenor (20)'!K454</f>
        <v>0</v>
      </c>
      <c r="G419" s="107">
        <f t="shared" si="8"/>
        <v>2</v>
      </c>
      <c r="H419" s="122">
        <f>A2</f>
        <v>0</v>
      </c>
    </row>
    <row r="420" spans="1:8" ht="15" thickBot="1" x14ac:dyDescent="0.35">
      <c r="A420" s="45">
        <v>13</v>
      </c>
      <c r="B420" s="47">
        <f>' Antrenor (20)'!B494</f>
        <v>0</v>
      </c>
      <c r="C420" s="47">
        <f>' Antrenor (20)'!I494</f>
        <v>0</v>
      </c>
      <c r="D420" s="48">
        <f>' Antrenor (20)'!E494</f>
        <v>0</v>
      </c>
      <c r="E420" s="125">
        <f>' Antrenor (20)'!A6</f>
        <v>0</v>
      </c>
      <c r="F420" s="113">
        <f>' Antrenor (20)'!K494</f>
        <v>0</v>
      </c>
      <c r="G420" s="107">
        <f t="shared" si="8"/>
        <v>2</v>
      </c>
      <c r="H420" s="122">
        <f>A2</f>
        <v>0</v>
      </c>
    </row>
    <row r="421" spans="1:8" ht="15" thickBot="1" x14ac:dyDescent="0.35">
      <c r="A421" s="45">
        <v>14</v>
      </c>
      <c r="B421" s="47">
        <f>' Antrenor (20)'!B534</f>
        <v>0</v>
      </c>
      <c r="C421" s="47">
        <f>' Antrenor (20)'!I534</f>
        <v>0</v>
      </c>
      <c r="D421" s="48">
        <f>' Antrenor (20)'!E534</f>
        <v>0</v>
      </c>
      <c r="E421" s="125">
        <f>' Antrenor (20)'!A6</f>
        <v>0</v>
      </c>
      <c r="F421" s="113">
        <f>' Antrenor (20)'!K534</f>
        <v>0</v>
      </c>
      <c r="G421" s="107">
        <f t="shared" si="8"/>
        <v>2</v>
      </c>
      <c r="H421" s="122">
        <f>A2</f>
        <v>0</v>
      </c>
    </row>
    <row r="422" spans="1:8" ht="15" thickBot="1" x14ac:dyDescent="0.35">
      <c r="A422" s="45">
        <v>15</v>
      </c>
      <c r="B422" s="47">
        <f>' Antrenor (20)'!B574</f>
        <v>0</v>
      </c>
      <c r="C422" s="47">
        <f>' Antrenor (20)'!I574</f>
        <v>0</v>
      </c>
      <c r="D422" s="48">
        <f>' Antrenor (20)'!E574</f>
        <v>0</v>
      </c>
      <c r="E422" s="125">
        <f>' Antrenor (20)'!A6</f>
        <v>0</v>
      </c>
      <c r="F422" s="113">
        <f>' Antrenor (20)'!K574</f>
        <v>0</v>
      </c>
      <c r="G422" s="107">
        <f t="shared" si="8"/>
        <v>2</v>
      </c>
      <c r="H422" s="122">
        <f>A2</f>
        <v>0</v>
      </c>
    </row>
    <row r="423" spans="1:8" ht="15" thickBot="1" x14ac:dyDescent="0.35">
      <c r="A423" s="45">
        <v>16</v>
      </c>
      <c r="B423" s="47">
        <f>' Antrenor (20)'!B614</f>
        <v>0</v>
      </c>
      <c r="C423" s="47">
        <f>' Antrenor (20)'!I614</f>
        <v>0</v>
      </c>
      <c r="D423" s="48">
        <f>' Antrenor (20)'!E614</f>
        <v>0</v>
      </c>
      <c r="E423" s="125">
        <f>' Antrenor (20)'!A6</f>
        <v>0</v>
      </c>
      <c r="F423" s="113">
        <f>' Antrenor (20)'!K614</f>
        <v>0</v>
      </c>
      <c r="G423" s="107">
        <f t="shared" si="8"/>
        <v>2</v>
      </c>
      <c r="H423" s="122">
        <f>A2</f>
        <v>0</v>
      </c>
    </row>
    <row r="424" spans="1:8" ht="15" thickBot="1" x14ac:dyDescent="0.35">
      <c r="A424" s="45">
        <v>17</v>
      </c>
      <c r="B424" s="47">
        <f>' Antrenor (20)'!B654</f>
        <v>0</v>
      </c>
      <c r="C424" s="47">
        <f>' Antrenor (20)'!I654</f>
        <v>0</v>
      </c>
      <c r="D424" s="48">
        <f>' Antrenor (20)'!E654</f>
        <v>0</v>
      </c>
      <c r="E424" s="125">
        <f>' Antrenor (20)'!A6</f>
        <v>0</v>
      </c>
      <c r="F424" s="113">
        <f>' Antrenor (20)'!K654</f>
        <v>0</v>
      </c>
      <c r="G424" s="107">
        <f t="shared" si="8"/>
        <v>2</v>
      </c>
      <c r="H424" s="122">
        <f>A2</f>
        <v>0</v>
      </c>
    </row>
    <row r="425" spans="1:8" ht="15" thickBot="1" x14ac:dyDescent="0.35">
      <c r="A425" s="45">
        <v>18</v>
      </c>
      <c r="B425" s="47">
        <f>' Antrenor (20)'!B694</f>
        <v>0</v>
      </c>
      <c r="C425" s="47">
        <f>' Antrenor (20)'!I694</f>
        <v>0</v>
      </c>
      <c r="D425" s="48">
        <f>' Antrenor (20)'!E694</f>
        <v>0</v>
      </c>
      <c r="E425" s="125">
        <f>' Antrenor (20)'!A6</f>
        <v>0</v>
      </c>
      <c r="F425" s="113">
        <f>' Antrenor (20)'!K694</f>
        <v>0</v>
      </c>
      <c r="G425" s="107">
        <f t="shared" si="8"/>
        <v>2</v>
      </c>
      <c r="H425" s="122">
        <f>A2</f>
        <v>0</v>
      </c>
    </row>
    <row r="426" spans="1:8" ht="15" thickBot="1" x14ac:dyDescent="0.35">
      <c r="A426" s="45">
        <v>19</v>
      </c>
      <c r="B426" s="47">
        <f>' Antrenor (20)'!B734</f>
        <v>0</v>
      </c>
      <c r="C426" s="47">
        <f>' Antrenor (20)'!I734</f>
        <v>0</v>
      </c>
      <c r="D426" s="48">
        <f>' Antrenor (20)'!E734</f>
        <v>0</v>
      </c>
      <c r="E426" s="125">
        <f>' Antrenor (20)'!A6</f>
        <v>0</v>
      </c>
      <c r="F426" s="113">
        <f>' Antrenor (20)'!K734</f>
        <v>0</v>
      </c>
      <c r="G426" s="107">
        <f t="shared" si="8"/>
        <v>2</v>
      </c>
      <c r="H426" s="122">
        <f>A2</f>
        <v>0</v>
      </c>
    </row>
    <row r="427" spans="1:8" ht="15" thickBot="1" x14ac:dyDescent="0.35">
      <c r="A427" s="45">
        <v>20</v>
      </c>
      <c r="B427" s="47">
        <f>' Antrenor (20)'!B774</f>
        <v>0</v>
      </c>
      <c r="C427" s="47">
        <f>' Antrenor (20)'!I774</f>
        <v>0</v>
      </c>
      <c r="D427" s="48">
        <f>' Antrenor (20)'!E774</f>
        <v>0</v>
      </c>
      <c r="E427" s="125">
        <f>' Antrenor (20)'!A6</f>
        <v>0</v>
      </c>
      <c r="F427" s="114">
        <f>' Antrenor (20)'!K774</f>
        <v>0</v>
      </c>
      <c r="G427" s="108">
        <f t="shared" si="8"/>
        <v>2</v>
      </c>
      <c r="H427" s="122">
        <f>A2</f>
        <v>0</v>
      </c>
    </row>
  </sheetData>
  <sheetProtection algorithmName="SHA-512" hashValue="HKLMjuI8hmB+xIn1WpdAJUwkIYn+XlKaS+NJeXcqz0u094TQUo+BZLNY2wIIlULtfdYw5p1BpAB98emWjmI31A==" saltValue="18d+mPkinSMyptHZqwLgSA==" spinCount="100000" sheet="1" objects="1" scenarios="1"/>
  <sortState xmlns:xlrd2="http://schemas.microsoft.com/office/spreadsheetml/2017/richdata2" ref="A29:I427">
    <sortCondition ref="G29:G427"/>
  </sortState>
  <customSheetViews>
    <customSheetView guid="{8EDA503C-1DAB-48B4-86A4-75A9B452B71B}" showGridLines="0">
      <selection activeCell="K2" sqref="K2:Q54"/>
      <pageMargins left="0.7" right="0.7" top="0.75" bottom="0.75" header="0.3" footer="0.3"/>
    </customSheetView>
  </customSheetViews>
  <mergeCells count="3">
    <mergeCell ref="A2:B2"/>
    <mergeCell ref="C2:E2"/>
    <mergeCell ref="C26:E26"/>
  </mergeCells>
  <conditionalFormatting sqref="G4:G23">
    <cfRule type="dataBar" priority="4">
      <dataBar>
        <cfvo type="min"/>
        <cfvo type="max"/>
        <color rgb="FF638EC6"/>
      </dataBar>
      <extLst>
        <ext xmlns:x14="http://schemas.microsoft.com/office/spreadsheetml/2009/9/main" uri="{B025F937-C7B1-47D3-B67F-A62EFF666E3E}">
          <x14:id>{00000000-000E-0000-2900-000004000000}</x14:id>
        </ext>
      </extLst>
    </cfRule>
  </conditionalFormatting>
  <conditionalFormatting sqref="G28:G427">
    <cfRule type="dataBar" priority="156">
      <dataBar>
        <cfvo type="min"/>
        <cfvo type="max"/>
        <color rgb="FF638EC6"/>
      </dataBar>
      <extLst>
        <ext xmlns:x14="http://schemas.microsoft.com/office/spreadsheetml/2009/9/main" uri="{B025F937-C7B1-47D3-B67F-A62EFF666E3E}">
          <x14:id>{00000000-000E-0000-2900-000001000000}</x14:id>
        </ext>
      </extLst>
    </cfRule>
  </conditionalFormatting>
  <hyperlinks>
    <hyperlink ref="B4" location="'Antrenor (1)'!A1" display="'Antrenor (1)'!A1" xr:uid="{FEF777BD-B343-4D99-9BB6-3C05F5EF6338}"/>
    <hyperlink ref="B5" location="' Antrenor (2)'!A1" display="' Antrenor (2)'!A1" xr:uid="{3256A6AF-E062-45FC-87DD-2189BFBE0708}"/>
    <hyperlink ref="B6" location="' Antrenor (3)'!A1" display="' Antrenor (3)'!A1" xr:uid="{0260CAFA-B504-4916-B014-78396870BBC1}"/>
    <hyperlink ref="B7" location="' Antrenor (4)'!A1" display="' Antrenor (4)'!A1" xr:uid="{F98BA371-8E29-4F0D-BC6E-AE31F7663CB0}"/>
    <hyperlink ref="B8" location="' Antrenor (5)'!A1" display="' Antrenor (5)'!A1" xr:uid="{8AD13D9A-3985-4D9A-8356-351FB948E9F9}"/>
    <hyperlink ref="B9" location="' Antrenor (6)'!A1" display="' Antrenor (6)'!A1" xr:uid="{E78DC898-0E9D-4594-8B2F-767DCFB937AF}"/>
    <hyperlink ref="B10" location="' Antrenor (7)'!A1" display="' Antrenor (7)'!A1" xr:uid="{EFE410BC-73A6-4C35-9CBA-87F4A7BB3FAB}"/>
    <hyperlink ref="B11" location="' Antrenor (8)'!A1" display="' Antrenor (8)'!A1" xr:uid="{2EBB13F8-28F9-4DC1-871A-28A7214BE85E}"/>
    <hyperlink ref="B12" location="' Antrenor (9)'!A1" display="' Antrenor (9)'!A1" xr:uid="{015283F0-90EF-47D4-9CBB-393B2555585F}"/>
    <hyperlink ref="B13" location="' Antrenor (10)'!A1" display="' Antrenor (10)'!A1" xr:uid="{5A1EADE8-2275-406E-A56E-2FBBC37D9B56}"/>
    <hyperlink ref="B14" location="' Antrenor (11)'!A1" display="' Antrenor (11)'!A1" xr:uid="{56AEFB88-A62A-4150-9EF6-C5C382218351}"/>
    <hyperlink ref="B15" location="' Antrenor (12)'!A1" display="' Antrenor (12)'!A1" xr:uid="{00515EFD-F72D-4DA6-9B0A-FA88A9FF9346}"/>
    <hyperlink ref="B16" location="' Antrenor (13)'!A1" display="' Antrenor (13)'!A1" xr:uid="{B546666C-C915-48D6-A059-49159EEB74B8}"/>
    <hyperlink ref="B17" location="' Antrenor (14)'!A1" display="' Antrenor (14)'!A1" xr:uid="{1C63B017-6FE5-47DD-B7A7-6CF7D5047D27}"/>
    <hyperlink ref="B18" location="' Antrenor (15)'!A1" display="' Antrenor (15)'!A1" xr:uid="{44E2A7B0-2E70-4C90-8508-2276892A10E5}"/>
    <hyperlink ref="B19" location="' Antrenor (16)'!A1" display="' Antrenor (16)'!A1" xr:uid="{9D2B06A4-115B-4CD2-B2F4-27CC07A3DFD0}"/>
    <hyperlink ref="B20" location="' Antrenor (17)'!A1" display="' Antrenor (17)'!A1" xr:uid="{6E016175-52D4-4E7E-B182-5ADE6957640C}"/>
    <hyperlink ref="B21" location="' Antrenor (18)'!A1" display="' Antrenor (18)'!A1" xr:uid="{E7F4643F-5B27-4295-A1D4-7D96C2B353BC}"/>
    <hyperlink ref="B22" location="' Antrenor (19)'!A1" display="' Antrenor (19)'!A1" xr:uid="{AAD8122B-7666-4D11-8D1E-171A64CDBACF}"/>
    <hyperlink ref="B23" location="' Antrenor (20)'!A1" display="' Antrenor (20)'!A1" xr:uid="{FCFBC01B-1CD2-4DBA-A022-32AD4903772E}"/>
    <hyperlink ref="I148:L148" location="Instructiuni!A1" display="Apasă pentru revenire la formulare" xr:uid="{7BD8A8EF-2DA5-4B80-B8A5-30EEEC6B169B}"/>
    <hyperlink ref="I29" location="'Antrenor (1)'!A1" display="Apasă pentru revenire la formulare" xr:uid="{538321DA-4CF4-4B79-BD82-66B3890256A8}"/>
    <hyperlink ref="I4" location="'Antrenor (1)'!A1" display="Apasă pentru revenire la formulare" xr:uid="{185B02BA-21A6-44F8-A1E5-A7B468B3227A}"/>
    <hyperlink ref="E28" location="'Antrenor (1)'!A1" display="'Antrenor (1)'!A1" xr:uid="{DC607607-D9CF-4966-BACC-9B85A505893F}"/>
    <hyperlink ref="E48" location="' Antrenor (2)'!A1" display="' Antrenor (2)'!A1" xr:uid="{C0FA144E-49D9-4B61-A5B1-1BC1D27A9EA5}"/>
    <hyperlink ref="E68" location="' Antrenor (3)'!A1" display="' Antrenor (3)'!A1" xr:uid="{0A0FAC30-E250-43F9-9CCA-0BEA22BF693A}"/>
    <hyperlink ref="E88" location="' Antrenor (4)'!A1" display="' Antrenor (4)'!A1" xr:uid="{2C711E47-016F-4B8D-901B-17391ADB8072}"/>
    <hyperlink ref="E108" location="' Antrenor (5)'!A1" display="' Antrenor (5)'!A1" xr:uid="{371E7E8B-22E3-4E57-B008-2898C77BF046}"/>
    <hyperlink ref="E128" location="' Antrenor (6)'!A1" display="' Antrenor (6)'!A1" xr:uid="{D1F6D99E-50C2-4010-9E2D-EBB760068AF8}"/>
    <hyperlink ref="B128" location="' Antrenor (6)'!B15" display="' Antrenor (6)'!B15" xr:uid="{9C8B946E-2B5F-4CAA-A082-355E87913329}"/>
    <hyperlink ref="E148" location="' Antrenor (7)'!A1" display="' Antrenor (7)'!A1" xr:uid="{6D664C0B-C9CC-47C1-BA58-A4FBBFD60C0D}"/>
    <hyperlink ref="E168" location="' Antrenor (8)'!A1" display="' Antrenor (8)'!A1" xr:uid="{9C776DD2-2B6C-4B5B-8F33-DFEDA0C20981}"/>
    <hyperlink ref="E188" location="' Antrenor (9)'!A1" display="' Antrenor (9)'!A1" xr:uid="{F5F53EA0-06E6-405B-9AFE-2F3E0B5EB5E9}"/>
    <hyperlink ref="E228" location="' Antrenor (11)'!A1" display="' Antrenor (11)'!A1" xr:uid="{A978D5CA-1B73-4620-9B83-BF438314829F}"/>
    <hyperlink ref="E248" location="' Antrenor (12)'!A1" display="' Antrenor (12)'!A1" xr:uid="{E46D3CBA-5A86-482D-BEE6-8F4AF1633AFF}"/>
    <hyperlink ref="E268" location="' Antrenor (13)'!A1" display="' Antrenor (13)'!A1" xr:uid="{643E2F6F-F1B6-4E5F-8688-FAFC37B1FDBF}"/>
    <hyperlink ref="E288" location="' Antrenor (14)'!A1" display="' Antrenor (14)'!A1" xr:uid="{E0CF7BE6-CC84-4D32-89BF-13A4B43DE5A9}"/>
    <hyperlink ref="E308" location="' Antrenor (15)'!A1" display="' Antrenor (15)'!A1" xr:uid="{F4F41625-B8FA-432D-BE94-7C0A0E07E2B0}"/>
    <hyperlink ref="E328" location="' Antrenor (16)'!A1" display="' Antrenor (16)'!A1" xr:uid="{B068BE32-4705-4A5F-AF3B-FEAC090CFB18}"/>
    <hyperlink ref="E348" location="' Antrenor (17)'!A1" display="' Antrenor (17)'!A1" xr:uid="{356EAACA-56F2-4844-B419-EC8024FBA5A9}"/>
    <hyperlink ref="E368" location="' Antrenor (18)'!A1" display="' Antrenor (18)'!A1" xr:uid="{D844D9A6-EB4C-4325-914F-5C45F386C9AE}"/>
    <hyperlink ref="E388" location="' Antrenor (19)'!A1" display="' Antrenor (19)'!A1" xr:uid="{DEAA6B2B-652F-4BA3-9869-0C7D8A104E1A}"/>
    <hyperlink ref="E408" location="' Antrenor (20)'!A1" display="' Antrenor (20)'!A1" xr:uid="{A5A63C85-9574-4DDE-889B-C684620E0B63}"/>
    <hyperlink ref="B28" location="'Antrenor (1)'!B15" display="'Antrenor (1)'!B15" xr:uid="{2B5CE641-6A02-478D-B891-EB7EB0EA6C4F}"/>
    <hyperlink ref="B29" location="'Antrenor (1)'!B55" display="'Antrenor (1)'!B55" xr:uid="{8F3BA13F-84E4-4518-8F39-5531D46B6D5B}"/>
    <hyperlink ref="B30" location="'Antrenor (1)'!B95" display="'Antrenor (1)'!B95" xr:uid="{62CA498F-6A1D-4163-8280-C80EF1D2E62D}"/>
    <hyperlink ref="B31" location="'Antrenor (1)'!B135" display="'Antrenor (1)'!B135" xr:uid="{30BCAE93-DC32-4219-85E1-D3AAF51F6120}"/>
    <hyperlink ref="B32" location="'Antrenor (1)'!B175" display="'Antrenor (1)'!B175" xr:uid="{4B5A77A0-754E-4155-8665-DCD7C070CCD0}"/>
    <hyperlink ref="B33" location="'Antrenor (1)'!B215" display="'Antrenor (1)'!B215" xr:uid="{0353163A-20ED-4876-A9FD-3153467AC6B6}"/>
    <hyperlink ref="B34" location="'Antrenor (1)'!B2155" display="'Antrenor (1)'!B2155" xr:uid="{19F5DBBB-ED9B-43F0-80C4-43F62D3A7688}"/>
    <hyperlink ref="B35" location="'Antrenor (1)'!B295" display="'Antrenor (1)'!B295" xr:uid="{B8E8D64B-5EDF-4E2A-8D4B-7D8AA5B09B49}"/>
    <hyperlink ref="B36" location="'Antrenor (1)'!B335" display="'Antrenor (1)'!B335" xr:uid="{C6D32DEE-790F-432A-880F-76AA9DA8A2B1}"/>
    <hyperlink ref="B37" location="'Antrenor (1)'!B375" display="'Antrenor (1)'!B375" xr:uid="{C278BB35-1BB9-4B4E-B2A4-BD45EF1515BC}"/>
    <hyperlink ref="B38" location="'Antrenor (1)'!B415" display="'Antrenor (1)'!B415" xr:uid="{AB1C5A40-DD7F-41D4-BD16-F340E9B99C77}"/>
    <hyperlink ref="B39" location="'Antrenor (1)'!B455" display="'Antrenor (1)'!B455" xr:uid="{031B2551-3367-4D9A-976B-52F3E2D5A6C0}"/>
    <hyperlink ref="B40" location="'Antrenor (1)'!B495" display="'Antrenor (1)'!B495" xr:uid="{9869AD95-27B6-4D96-A9F6-22D8A196FBE7}"/>
    <hyperlink ref="B41" location="'Antrenor (1)'!B535" display="'Antrenor (1)'!B535" xr:uid="{54781D84-0E7D-461D-BBC8-804147DCF6AC}"/>
    <hyperlink ref="B42" location="'Antrenor (1)'!B575" display="'Antrenor (1)'!B575" xr:uid="{CED112E9-1700-4C6B-8913-C8C0F4D51DB9}"/>
    <hyperlink ref="B43" location="'Antrenor (1)'!B615" display="'Antrenor (1)'!B615" xr:uid="{DD5A160C-48CA-411D-A9EF-8A33C113FC7D}"/>
    <hyperlink ref="B44" location="'Antrenor (1)'!B655" display="'Antrenor (1)'!B655" xr:uid="{0508792C-25E1-4C10-AEE1-B4580BC5A7C9}"/>
    <hyperlink ref="B45" location="'Antrenor (1)'!B695" display="'Antrenor (1)'!B695" xr:uid="{728305CF-0CB4-41EB-929E-CB374B18631D}"/>
    <hyperlink ref="B46" location="'Antrenor (1)'!B735" display="'Antrenor (1)'!B735" xr:uid="{DA670AAD-A9C8-4FCA-A182-7498A0A81E28}"/>
    <hyperlink ref="B47" location="'Antrenor (1)'!B775" display="'Antrenor (1)'!B775" xr:uid="{68701A51-A7A8-4A15-9D7F-E2EC0E3CCFF5}"/>
    <hyperlink ref="E208" location="' Antrenor (10)'!A1" display="' Antrenor (10)'!A1" xr:uid="{63B48FE8-9D65-4CEA-9DDD-CC56251CC7CC}"/>
    <hyperlink ref="B48" location="' Antrenor (2)'!B15" display="' Antrenor (2)'!B15" xr:uid="{FDFAB887-9BF9-466A-B285-5B7BBCAF97E9}"/>
    <hyperlink ref="B49" location="' Antrenor (2)'!B55" display="' Antrenor (2)'!B55" xr:uid="{CB4909B3-02F2-4E21-9531-0A8A0185586E}"/>
    <hyperlink ref="B50" location="' Antrenor (2)'!B95" display="' Antrenor (2)'!B95" xr:uid="{4114BA3C-8610-4141-A09E-2197B6F7EB2B}"/>
    <hyperlink ref="B51" location="' Antrenor (2)'!B135" display="' Antrenor (2)'!B135" xr:uid="{99F747C6-DB98-416F-9EAC-E258FFC7191B}"/>
    <hyperlink ref="B52" location="' Antrenor (2)'!B175" display="' Antrenor (2)'!B175" xr:uid="{5CDC30FC-3794-495A-848F-B02F2B72100C}"/>
    <hyperlink ref="B53" location="' Antrenor (2)'!B215" display="' Antrenor (2)'!B215" xr:uid="{068097E9-F7DC-4AC5-B275-58B82E286735}"/>
    <hyperlink ref="B54" location="' Antrenor (2)'!B255" display="' Antrenor (2)'!B255" xr:uid="{023971EC-D51A-421A-9EB8-DCDB58EFD7A8}"/>
    <hyperlink ref="B55" location="' Antrenor (2)'!B295" display="' Antrenor (2)'!B295" xr:uid="{448722A5-B02C-4E14-85D3-E6F23ECAF0A2}"/>
    <hyperlink ref="B56" location="' Antrenor (2)'!B335" display="' Antrenor (2)'!B335" xr:uid="{2EBAB99D-4D1E-4F74-A0AF-DA80296BFBC2}"/>
    <hyperlink ref="B57" location="' Antrenor (2)'!B375" display="' Antrenor (2)'!B375" xr:uid="{39FFC582-2924-46CF-BD25-52EB9938AF31}"/>
    <hyperlink ref="B58" location="' Antrenor (2)'!B415" display="' Antrenor (2)'!B415" xr:uid="{E9AEBCB4-6756-4112-9570-59F4354D681B}"/>
    <hyperlink ref="B59" location="' Antrenor (2)'!B455" display="' Antrenor (2)'!B455" xr:uid="{402699AE-1497-4BE8-ADF9-53D29C2C4207}"/>
    <hyperlink ref="B60" location="' Antrenor (2)'!B495" display="' Antrenor (2)'!B495" xr:uid="{072398C0-A806-4639-B462-6CBBC3E03D55}"/>
    <hyperlink ref="B61" location="' Antrenor (2)'!B535" display="' Antrenor (2)'!B535" xr:uid="{D8315F7E-3341-4385-AC84-43DCCBFB66D3}"/>
    <hyperlink ref="B62" location="' Antrenor (2)'!B575" display="' Antrenor (2)'!B575" xr:uid="{F82867C7-3A9F-448E-8F3F-BCC297AFC956}"/>
    <hyperlink ref="B63" location="' Antrenor (2)'!B615" display="' Antrenor (2)'!B615" xr:uid="{FEAF02C8-864B-40C2-8888-BD945F06D842}"/>
    <hyperlink ref="B64" location="' Antrenor (2)'!B655" display="' Antrenor (2)'!B655" xr:uid="{FB473BB1-3A6D-4F5E-B25A-1C9F55B64AF3}"/>
    <hyperlink ref="B65" location="' Antrenor (2)'!B695" display="' Antrenor (2)'!B695" xr:uid="{6AD198D1-7472-4FD6-885C-D55ED0B8C5B9}"/>
    <hyperlink ref="B66" location="' Antrenor (2)'!B735" display="' Antrenor (2)'!B735" xr:uid="{5534E81D-6E36-4724-978C-BB4A79154B15}"/>
    <hyperlink ref="B67" location="' Antrenor (2)'!B775" display="' Antrenor (2)'!B775" xr:uid="{E03DC7FA-C188-4C07-A998-0ABE3EE4F9E9}"/>
    <hyperlink ref="B68" location="' Antrenor (3)'!B15" display="' Antrenor (3)'!B15" xr:uid="{853A2F18-B6E1-4261-A26C-01BC5692F50E}"/>
    <hyperlink ref="B69" location="' Antrenor (3)'!B55" display="' Antrenor (3)'!B55" xr:uid="{C1145470-FB7E-421C-B2A5-ABA76048EB4C}"/>
    <hyperlink ref="B70" location="' Antrenor (3)'!B95" display="' Antrenor (3)'!B95" xr:uid="{C2C615DC-970F-4BE2-88E3-E7C6F71B5FD4}"/>
    <hyperlink ref="B71" location="' Antrenor (3)'!B135" display="' Antrenor (3)'!B135" xr:uid="{C792CE63-D3C4-4AD6-A9C6-BEC743DB90C6}"/>
    <hyperlink ref="B88" location="' Antrenor (4)'!B15" display="' Antrenor (4)'!B15" xr:uid="{2E4AC195-2EA7-435D-B3F7-CEA7B2DB1963}"/>
    <hyperlink ref="B89" location="' Antrenor (4)'!B55" display="' Antrenor (4)'!B55" xr:uid="{9E1A10D8-1EC4-4B44-8FA5-2BB8CAA936FD}"/>
    <hyperlink ref="B90" location="' Antrenor (4)'!B95" display="' Antrenor (4)'!B95" xr:uid="{C2341E1D-896B-44D1-9254-524201FCD7F2}"/>
    <hyperlink ref="B91" location="' Antrenor (4)'!B135" display="' Antrenor (4)'!B135" xr:uid="{7E11F955-0E33-4840-A1DC-2A0742F44ABB}"/>
    <hyperlink ref="B92" location="' Antrenor (4)'!B175" display="' Antrenor (4)'!B175" xr:uid="{5DC11A8B-63AF-4D6C-8A7D-67F64F0A1A91}"/>
    <hyperlink ref="B108" location="' Antrenor (5)'!B15" display="' Antrenor (5)'!B15" xr:uid="{E913D6C6-787D-430D-9BE9-7B3B6D265AC0}"/>
    <hyperlink ref="B109" location="' Antrenor (5)'!B55" display="' Antrenor (5)'!B55" xr:uid="{E3D27AE2-76F7-4F51-9A1A-E616D17FED36}"/>
    <hyperlink ref="B110" location="' Antrenor (5)'!B95" display="' Antrenor (5)'!B95" xr:uid="{908CF93D-B609-4C0B-9323-6CF8339B0427}"/>
    <hyperlink ref="B111" location="' Antrenor (5)'!B135" display="' Antrenor (5)'!B135" xr:uid="{B3022E22-68DE-4980-8B83-FA2AFFF6A6F1}"/>
    <hyperlink ref="B112" location="' Antrenor (5)'!B175" display="' Antrenor (5)'!B175" xr:uid="{0F2576ED-0D2D-489B-802D-A409DA4FF5BC}"/>
    <hyperlink ref="B129" location="' Antrenor (6)'!B55" display="' Antrenor (6)'!B55" xr:uid="{4FE8222E-875B-4CB1-8A2B-EA0549B6B103}"/>
    <hyperlink ref="B130" location="' Antrenor (6)'!B95" display="' Antrenor (6)'!B95" xr:uid="{B4A8D6EF-D7B6-4C5B-BE54-2667D3BF1013}"/>
    <hyperlink ref="B131" location="' Antrenor (6)'!B135" display="' Antrenor (6)'!B135" xr:uid="{2F4131E1-7B69-4E72-8E29-87C4D6694DA8}"/>
    <hyperlink ref="B132" location="' Antrenor (6)'!B175" display="' Antrenor (6)'!B175" xr:uid="{F2BB753C-2D15-4286-BA07-6541AFE97C2D}"/>
    <hyperlink ref="B148" location="' Antrenor (7)'!B15" display="' Antrenor (7)'!B15" xr:uid="{E907071F-2746-460A-B143-17ED5C065A1A}"/>
    <hyperlink ref="B149" location="' Antrenor (7)'!B55" display="' Antrenor (7)'!B55" xr:uid="{CC9387CF-1D87-4B9C-A3EB-7A114D617825}"/>
    <hyperlink ref="B150" location="' Antrenor (7)'!B95" display="' Antrenor (7)'!B95" xr:uid="{35B40854-4A63-4D64-AE59-CEF429323076}"/>
    <hyperlink ref="B151" location="' Antrenor (7)'!B135" display="' Antrenor (7)'!B135" xr:uid="{35284570-96EE-4C85-9CC0-7FA9BAB9226E}"/>
    <hyperlink ref="B152" location="' Antrenor (7)'!B175" display="' Antrenor (7)'!B175" xr:uid="{497EF3C6-1AD5-40B1-A76B-A8B5C4ED1285}"/>
    <hyperlink ref="B168" location="' Antrenor (8)'!A1" display="' Antrenor (8)'!A1" xr:uid="{6AA7765D-A374-46E0-BEB4-C5FD58E23D5A}"/>
    <hyperlink ref="B169" location="' Antrenor (8)'!B55" display="' Antrenor (8)'!B55" xr:uid="{334F1AB3-52AB-40B3-A84F-B540AB81385D}"/>
    <hyperlink ref="B170" location="' Antrenor (8)'!B95" display="' Antrenor (8)'!B95" xr:uid="{79A16052-EFAD-49E3-B297-C6452A656BCD}"/>
    <hyperlink ref="B171" location="' Antrenor (8)'!B135" display="' Antrenor (8)'!B135" xr:uid="{069E1726-7A9F-462C-A953-22C2C760AC25}"/>
    <hyperlink ref="B172" location="' Antrenor (8)'!B175" display="' Antrenor (8)'!B175" xr:uid="{9F5DFD2B-60E0-4EEA-AD30-2ECB3AFB41F7}"/>
    <hyperlink ref="B188" location="' Antrenor (9)'!A1" display="' Antrenor (9)'!A1" xr:uid="{AE1B2833-1420-4B94-B51A-E4C2ADCCAF64}"/>
    <hyperlink ref="B189" location="' Antrenor (9)'!B55" display="' Antrenor (9)'!B55" xr:uid="{51DCD5CF-1C12-4F99-BE46-64EA24163D25}"/>
    <hyperlink ref="B190" location="' Antrenor (9)'!B95" display="' Antrenor (9)'!B95" xr:uid="{53E08980-80D4-48E6-AE3A-39320F1233C7}"/>
    <hyperlink ref="B191" location="' Antrenor (9)'!B135" display="' Antrenor (9)'!B135" xr:uid="{86F3167F-8458-45ED-A0E4-6E7CEE9BEDAA}"/>
    <hyperlink ref="B192" location="' Antrenor (9)'!B175" display="' Antrenor (9)'!B175" xr:uid="{EB454984-9DA1-4C64-8864-DFF467437D33}"/>
    <hyperlink ref="B208" location="' Antrenor (10)'!A1" display="' Antrenor (10)'!A1" xr:uid="{B902A9A1-CAFE-4601-901D-A407A3F9E355}"/>
    <hyperlink ref="B209" location="' Antrenor (10)'!B55" display="' Antrenor (10)'!B55" xr:uid="{4519797A-75F6-4BD8-9211-831B40A144AD}"/>
    <hyperlink ref="B210" location="' Antrenor (10)'!B95" display="' Antrenor (10)'!B95" xr:uid="{B99F7D7D-F940-4010-9B02-03759EFD67F4}"/>
    <hyperlink ref="B211" location="' Antrenor (10)'!B135" display="' Antrenor (10)'!B135" xr:uid="{9E1A8D01-E589-4518-B979-D0EC5497AD65}"/>
    <hyperlink ref="B212" location="' Antrenor (10)'!B175" display="' Antrenor (10)'!B175" xr:uid="{B10B5269-F925-4E9D-977E-C2125A9EACEF}"/>
    <hyperlink ref="B72" location="' Antrenor (3)'!B175" display="' Antrenor (3)'!B175" xr:uid="{E0E93E07-6ED5-4B82-A9E5-0BD23E90C9FB}"/>
    <hyperlink ref="B73" location="' Antrenor (3)'!B215" display="' Antrenor (3)'!B215" xr:uid="{739019D4-7873-415F-ABA4-7C980568CD17}"/>
    <hyperlink ref="B74" location="' Antrenor (3)'!B255" display="' Antrenor (3)'!B255" xr:uid="{B18F5BF9-73C2-450A-B418-352D0CCE0D6B}"/>
    <hyperlink ref="B75" location="' Antrenor (3)'!B295" display="' Antrenor (3)'!B295" xr:uid="{329BA827-54A7-4F56-9912-DA96F7F37E43}"/>
    <hyperlink ref="B76" location="' Antrenor (3)'!B335" display="' Antrenor (3)'!B335" xr:uid="{C99F1E5B-58F4-4D14-BC59-05369B18209C}"/>
    <hyperlink ref="B77" location="' Antrenor (3)'!B375" display="' Antrenor (3)'!B375" xr:uid="{89E227A8-09AC-482D-BB39-A8F598C9C082}"/>
    <hyperlink ref="B93" location="' Antrenor (4)'!B215" display="' Antrenor (4)'!B215" xr:uid="{BAFDB5E6-DA9B-4637-99B2-12E9AC80B844}"/>
    <hyperlink ref="B94" location="' Antrenor (4)'!B255" display="' Antrenor (4)'!B255" xr:uid="{D18A33B0-3E46-4FBC-8195-C887083951D2}"/>
    <hyperlink ref="B95" location="' Antrenor (4)'!B295" display="' Antrenor (4)'!B295" xr:uid="{EE8A3A0A-1B7E-4CD1-9719-74A12621DC47}"/>
    <hyperlink ref="B96" location="' Antrenor (4)'!B335" display="' Antrenor (4)'!B335" xr:uid="{8BEE4DC8-A3F8-435C-BAAE-6E9751E50A2A}"/>
    <hyperlink ref="B97" location="' Antrenor (4)'!B375" display="' Antrenor (4)'!B375" xr:uid="{FDA3E045-BF20-4BA4-883A-0A8F284FB48D}"/>
    <hyperlink ref="B113" location="' Antrenor (5)'!B215" display="' Antrenor (5)'!B215" xr:uid="{2AECA95F-6920-433D-B269-2A91534CE737}"/>
    <hyperlink ref="B114" location="' Antrenor (5)'!B255" display="' Antrenor (5)'!B255" xr:uid="{73453185-96F0-4CBB-93DA-8BDD4FC40372}"/>
    <hyperlink ref="B115" location="' Antrenor (5)'!B295" display="' Antrenor (5)'!B295" xr:uid="{9D1EFFF9-07E4-4931-89F5-7175936F45AD}"/>
    <hyperlink ref="B116" location="' Antrenor (5)'!B335" display="' Antrenor (5)'!B335" xr:uid="{5B60DC40-3850-4E38-9956-44B464B7E398}"/>
    <hyperlink ref="B117" location="' Antrenor (5)'!B375" display="' Antrenor (5)'!B375" xr:uid="{0BF69FF8-180D-4625-A00D-308282B6181C}"/>
    <hyperlink ref="B133" location="' Antrenor (6)'!B215" display="' Antrenor (6)'!B215" xr:uid="{45304E13-FB6E-4A45-A6BE-927108297EC4}"/>
    <hyperlink ref="B134" location="' Antrenor (6)'!B255" display="' Antrenor (6)'!B255" xr:uid="{1C89E0EC-A3D3-4B2D-BF70-297BC0789623}"/>
    <hyperlink ref="B135" location="' Antrenor (6)'!B295" display="' Antrenor (6)'!B295" xr:uid="{F9667994-4FFB-4191-A160-624934855376}"/>
    <hyperlink ref="B136" location="' Antrenor (6)'!B335" display="' Antrenor (6)'!B335" xr:uid="{FCFC9EFA-9FFC-4D33-BFDF-5F02E2FE839A}"/>
    <hyperlink ref="B137" location="'Situație Club'!B375" display="'Situație Club'!B375" xr:uid="{E1359AA0-2664-4F6B-89C2-A03EB90DF6B3}"/>
    <hyperlink ref="B153" location="' Antrenor (7)'!B215" display="' Antrenor (7)'!B215" xr:uid="{B99CCB24-B21E-41A5-BC20-8F71D0C8321A}"/>
    <hyperlink ref="B154" location="' Antrenor (7)'!B255" display="' Antrenor (7)'!B255" xr:uid="{DAA2B37A-177E-4952-946E-664DB691EE33}"/>
    <hyperlink ref="B155" location="' Antrenor (7)'!B295" display="' Antrenor (7)'!B295" xr:uid="{8C128DBF-639E-4B0B-BC1B-3C419B12D0C1}"/>
    <hyperlink ref="B156" location="' Antrenor (7)'!B335" display="' Antrenor (7)'!B335" xr:uid="{EAAFC016-0DE5-48DC-9597-E21219DB3E7F}"/>
    <hyperlink ref="B157" location="' Antrenor (7)'!B375" display="' Antrenor (7)'!B375" xr:uid="{E2815DB7-6CBB-466F-8CBA-A432ED8C3DFA}"/>
    <hyperlink ref="B173" location="' Antrenor (8)'!B215" display="' Antrenor (8)'!B215" xr:uid="{DF214A86-5C9C-40D8-91BC-5CC19F8BCEA7}"/>
    <hyperlink ref="B174" location="' Antrenor (8)'!B255" display="' Antrenor (8)'!B255" xr:uid="{7782C1A7-F4CE-47D0-BA94-416899860BE6}"/>
    <hyperlink ref="B175" location="' Antrenor (8)'!B295" display="' Antrenor (8)'!B295" xr:uid="{510FB76A-27D3-4349-85BB-7267F1D216BC}"/>
    <hyperlink ref="B176" location="' Antrenor (8)'!B335" display="' Antrenor (8)'!B335" xr:uid="{6AB6A593-65D8-462A-A2A3-35F800387B83}"/>
    <hyperlink ref="B177" location="' Antrenor (8)'!B375" display="' Antrenor (8)'!B375" xr:uid="{1593D487-364D-4E3C-80F6-4DDCC8DCBABF}"/>
    <hyperlink ref="B193" location="' Antrenor (9)'!B215" display="' Antrenor (9)'!B215" xr:uid="{C2B3016F-B583-4AE9-8584-5719F73CD4AD}"/>
    <hyperlink ref="B194" location="' Antrenor (9)'!B255" display="' Antrenor (9)'!B255" xr:uid="{49537F06-D1A7-4280-A1EC-A7C1DAF8C1AA}"/>
    <hyperlink ref="B195" location="' Antrenor (9)'!B295" display="' Antrenor (9)'!B295" xr:uid="{9764BE49-255C-4A6D-8AEE-726D5D4D3AB0}"/>
    <hyperlink ref="B196" location="' Antrenor (9)'!B335" display="' Antrenor (9)'!B335" xr:uid="{7C2FB267-BDED-4514-8958-6C5967E0254D}"/>
    <hyperlink ref="B197" location="' Antrenor (9)'!B375" display="' Antrenor (9)'!B375" xr:uid="{4C45FCB1-3B2D-41DA-BE70-A5CDA0B87138}"/>
    <hyperlink ref="B213" location="' Antrenor (10)'!B215" display="' Antrenor (10)'!B215" xr:uid="{8C7CB829-67B9-43B0-945B-C4D8092E4437}"/>
    <hyperlink ref="B214" location="' Antrenor (10)'!B255" display="' Antrenor (10)'!B255" xr:uid="{0A710297-5CC1-4825-AB95-EBC60DCC5C27}"/>
    <hyperlink ref="B215" location="' Antrenor (10)'!B295" display="' Antrenor (10)'!B295" xr:uid="{51D61B12-3DDB-4665-A2FD-C20613B28B9F}"/>
    <hyperlink ref="B216" location="' Antrenor (10)'!B335" display="' Antrenor (10)'!B335" xr:uid="{D3CD230F-1790-48EB-A573-4F46FB1A32CA}"/>
    <hyperlink ref="B217" location="' Antrenor (10)'!B375" display="' Antrenor (10)'!B375" xr:uid="{C369E460-78A9-4301-B5E9-64080DA91BF4}"/>
    <hyperlink ref="B228" location="' Antrenor (11)'!A1" display="' Antrenor (11)'!A1" xr:uid="{0F857904-298A-460F-A03B-7FB1AFDD8CB2}"/>
    <hyperlink ref="B229" location="' Antrenor (11)'!B55" display="' Antrenor (11)'!B55" xr:uid="{7C104B6D-2E30-4DC1-B63C-BC9DA6190A74}"/>
    <hyperlink ref="B230" location="' Antrenor (11)'!B95" display="' Antrenor (11)'!B95" xr:uid="{50D289C2-1FFE-4BC6-B836-AE3D0C994037}"/>
    <hyperlink ref="B231" location="' Antrenor (11)'!B135" display="' Antrenor (11)'!B135" xr:uid="{63768E02-59CD-4E61-B7AA-CAEE45347638}"/>
    <hyperlink ref="B232" location="' Antrenor (11)'!B175" display="' Antrenor (11)'!B175" xr:uid="{20933A19-785D-4063-8E5D-4A4B9FD6EDB2}"/>
    <hyperlink ref="B233" location="' Antrenor (11)'!B215" display="' Antrenor (11)'!B215" xr:uid="{128FB39B-85BB-4EE2-B07A-D9A84B3FCDEA}"/>
    <hyperlink ref="B234" location="' Antrenor (11)'!B255" display="' Antrenor (11)'!B255" xr:uid="{39847331-1CEC-4E5D-8DC9-B84D91723D9F}"/>
    <hyperlink ref="B235" location="' Antrenor (11)'!B295" display="' Antrenor (11)'!B295" xr:uid="{34A776BD-19F5-41E0-B513-C4959E5D2806}"/>
    <hyperlink ref="B236" location="' Antrenor (11)'!B335" display="' Antrenor (11)'!B335" xr:uid="{324B72A9-6BBD-4F91-B9EF-8254246BC514}"/>
    <hyperlink ref="B237" location="' Antrenor (11)'!B375" display="' Antrenor (11)'!B375" xr:uid="{F45E0D46-68CA-466D-A3FA-DDE5B4E2712E}"/>
    <hyperlink ref="B248" location="' Antrenor (12)'!A1" display="' Antrenor (12)'!A1" xr:uid="{94FA59DA-52AD-44C0-ADEB-3512634D1788}"/>
    <hyperlink ref="B249" location="' Antrenor (12)'!B55" display="' Antrenor (12)'!B55" xr:uid="{ECE491C6-0457-4A0F-AA6A-56D905F96E8B}"/>
    <hyperlink ref="B250" location="' Antrenor (12)'!B95" display="' Antrenor (12)'!B95" xr:uid="{2B4B0252-718C-4EDF-B3F1-F26D7305A133}"/>
    <hyperlink ref="B251" location="' Antrenor (12)'!B135" display="' Antrenor (12)'!B135" xr:uid="{017A3CD7-3E8E-4733-BA06-74507D4B4887}"/>
    <hyperlink ref="B252" location="' Antrenor (12)'!B175" display="' Antrenor (12)'!B175" xr:uid="{12ADEED5-6A83-40E4-BE2F-FF5841E585D1}"/>
    <hyperlink ref="B253" location="' Antrenor (12)'!B215" display="' Antrenor (12)'!B215" xr:uid="{C2DBAE5C-D559-4CF2-93B2-17BDA9AED732}"/>
    <hyperlink ref="B254" location="' Antrenor (12)'!B255" display="' Antrenor (12)'!B255" xr:uid="{13202742-711A-4BE6-B25F-1F8D55EAB8A3}"/>
    <hyperlink ref="B255" location="' Antrenor (12)'!B295" display="' Antrenor (12)'!B295" xr:uid="{EE0DFBD2-E611-437B-B9AF-5309163C8F93}"/>
    <hyperlink ref="B256" location="' Antrenor (12)'!B335" display="' Antrenor (12)'!B335" xr:uid="{48BDC333-01DE-4C8B-A344-80A1F6F4C29D}"/>
    <hyperlink ref="B257" location="' Antrenor (12)'!B375" display="' Antrenor (12)'!B375" xr:uid="{64115907-2F57-4CC7-A3F5-35F891B7FE94}"/>
    <hyperlink ref="B268" location="' Antrenor (13)'!A1" display="' Antrenor (13)'!A1" xr:uid="{8E118DD3-FAE2-4021-898B-C61D6A82455F}"/>
    <hyperlink ref="B269" location="' Antrenor (13)'!B55" display="' Antrenor (13)'!B55" xr:uid="{B3B29179-A665-4363-BBB4-BD302F617616}"/>
    <hyperlink ref="B270" location="' Antrenor (13)'!B95" display="' Antrenor (13)'!B95" xr:uid="{47F9487A-4D37-4554-BB23-980C0B0CB1AD}"/>
    <hyperlink ref="B271" location="' Antrenor (13)'!B135" display="' Antrenor (13)'!B135" xr:uid="{CB90568E-BF6B-4885-93EF-1DA6D3FAE6E6}"/>
    <hyperlink ref="B272" location="' Antrenor (13)'!B175" display="' Antrenor (13)'!B175" xr:uid="{4A69C34A-853A-417B-8E18-400F59047B80}"/>
    <hyperlink ref="B273" location="' Antrenor (13)'!B215" display="' Antrenor (13)'!B215" xr:uid="{62FB3D20-90E5-44FD-BED8-202D3E10D2BC}"/>
    <hyperlink ref="B274" location="' Antrenor (13)'!B255" display="' Antrenor (13)'!B255" xr:uid="{C24E8537-B495-4C22-8E41-6751C4FE4204}"/>
    <hyperlink ref="B275" location="' Antrenor (13)'!B295" display="' Antrenor (13)'!B295" xr:uid="{4F87AC92-0CFA-4421-BB2A-910CF80D8339}"/>
    <hyperlink ref="B276" location="' Antrenor (13)'!B335" display="' Antrenor (13)'!B335" xr:uid="{7A09F6A8-5171-4EEA-8018-2BD9E3D00B6E}"/>
    <hyperlink ref="B277" location="' Antrenor (13)'!B375" display="' Antrenor (13)'!B375" xr:uid="{0F95ECD0-51C4-478B-A72E-2CCA4A67D72A}"/>
    <hyperlink ref="B308" location="' Antrenor (15)'!A1" display="' Antrenor (15)'!A1" xr:uid="{2339DC95-4BD1-4D6F-BBA3-4B1352BCD246}"/>
    <hyperlink ref="B309" location="' Antrenor (15)'!B55" display="' Antrenor (15)'!B55" xr:uid="{35A9ED99-B898-4348-96D1-1537C4F67959}"/>
    <hyperlink ref="B288" location="' Antrenor (14)'!A1" display="' Antrenor (14)'!A1" xr:uid="{1F94EE88-28FE-4235-96E2-7D06C50E2A3A}"/>
    <hyperlink ref="B289" location="' Antrenor (14)'!B55" display="' Antrenor (14)'!B55" xr:uid="{22A4C036-D8F4-4F20-A3BC-5B8AFF23F468}"/>
    <hyperlink ref="B290" location="' Antrenor (14)'!B95" display="' Antrenor (14)'!B95" xr:uid="{CEDEB4BB-43E4-440C-9A41-3AA4C0E474E9}"/>
    <hyperlink ref="B291" location="' Antrenor (14)'!B135" display="' Antrenor (14)'!B135" xr:uid="{667C67F1-D4A5-4C5F-8F84-80D42D4A9054}"/>
    <hyperlink ref="B292" location="' Antrenor (14)'!B175" display="' Antrenor (14)'!B175" xr:uid="{C378D288-7A71-4BD0-AA73-6EA24739644F}"/>
    <hyperlink ref="B293" location="' Antrenor (14)'!B215" display="' Antrenor (14)'!B215" xr:uid="{B8D5444B-5196-4C4E-A15B-59A9F9F5E0D8}"/>
    <hyperlink ref="B294" location="' Antrenor (14)'!B255" display="' Antrenor (14)'!B255" xr:uid="{DDCB0390-E099-4897-A0FF-6191B722409B}"/>
    <hyperlink ref="B295" location="' Antrenor (14)'!B295" display="' Antrenor (14)'!B295" xr:uid="{49B68699-BBCD-4CA8-AB87-7962EC4BD293}"/>
    <hyperlink ref="B296" location="' Antrenor (14)'!B335" display="' Antrenor (14)'!B335" xr:uid="{C08029FC-D90F-4EF5-962F-E05E24E2DF4F}"/>
    <hyperlink ref="B297" location="' Antrenor (14)'!B375" display="' Antrenor (14)'!B375" xr:uid="{998901F5-3465-444A-89A7-6ACAD755B909}"/>
    <hyperlink ref="B310" location="' Antrenor (15)'!B95" display="' Antrenor (15)'!B95" xr:uid="{B931EDB0-E4AF-4DD1-8F91-3353FDFAC55C}"/>
    <hyperlink ref="B311" location="' Antrenor (15)'!B135" display="' Antrenor (15)'!B135" xr:uid="{F0C29E08-A757-4BAF-A909-A75F1F9DFBDF}"/>
    <hyperlink ref="B312" location="' Antrenor (15)'!B175" display="' Antrenor (15)'!B175" xr:uid="{A36AF68A-55D0-4011-A989-D8A25489484F}"/>
    <hyperlink ref="B313" location="' Antrenor (15)'!B215" display="' Antrenor (15)'!B215" xr:uid="{3D88E771-35E8-4C54-9601-8EFC7006CFC5}"/>
    <hyperlink ref="B314" location="' Antrenor (15)'!B255" display="' Antrenor (15)'!B255" xr:uid="{F0CBFDCA-D3EC-4EB8-88E2-8888E778F7E2}"/>
    <hyperlink ref="B315" location="' Antrenor (15)'!B295" display="' Antrenor (15)'!B295" xr:uid="{720FEB3C-DC6A-41B3-B99E-F397DC30ACBD}"/>
    <hyperlink ref="B316" location="' Antrenor (15)'!B335" display="' Antrenor (15)'!B335" xr:uid="{95F206FB-BE61-4F2F-B083-7A889103D1EB}"/>
    <hyperlink ref="B317" location="' Antrenor (15)'!B375" display="' Antrenor (15)'!B375" xr:uid="{F7C06BEE-40F4-4BB2-905A-E06EAEE86EB6}"/>
    <hyperlink ref="B328" location="' Antrenor (16)'!A1" display="' Antrenor (16)'!A1" xr:uid="{CB29A396-194F-43F8-855A-A92F8E3F23A2}"/>
    <hyperlink ref="B329" location="' Antrenor (16)'!B55" display="' Antrenor (16)'!B55" xr:uid="{15A41461-DA5B-4933-A293-E9EAC0432D7B}"/>
    <hyperlink ref="B330" location="' Antrenor (16)'!B95" display="' Antrenor (16)'!B95" xr:uid="{5D07ABFB-97D9-4F6D-BD6F-2935D6789757}"/>
    <hyperlink ref="B331" location="' Antrenor (16)'!B135" display="' Antrenor (16)'!B135" xr:uid="{8A58689A-72AD-4C89-868B-B0284807D53D}"/>
    <hyperlink ref="B332" location="' Antrenor (16)'!B175" display="' Antrenor (16)'!B175" xr:uid="{EA2A315A-4448-4220-83B4-FD98E62DDDA7}"/>
    <hyperlink ref="B333" location="' Antrenor (16)'!B215" display="' Antrenor (16)'!B215" xr:uid="{8390C0C0-45A2-444B-96EB-23008AFD4008}"/>
    <hyperlink ref="B334" location="' Antrenor (16)'!B255" display="' Antrenor (16)'!B255" xr:uid="{40EDA15C-11DA-4FBA-A831-CC2AD76592D9}"/>
    <hyperlink ref="B335" location="' Antrenor (16)'!B295" display="' Antrenor (16)'!B295" xr:uid="{7A88E6FF-B176-40BB-A7FA-CB2D5C98C068}"/>
    <hyperlink ref="B336" location="' Antrenor (16)'!B335" display="' Antrenor (16)'!B335" xr:uid="{2FA4DFE2-E99A-4B26-BFAE-85C3C0F8FFA1}"/>
    <hyperlink ref="B337" location="' Antrenor (16)'!B375" display="' Antrenor (16)'!B375" xr:uid="{1DB8D0EC-1583-4D34-8EED-425D8F119581}"/>
    <hyperlink ref="B348" location="' Antrenor (17)'!A1" display="' Antrenor (17)'!A1" xr:uid="{A6855B70-A7F3-409E-8526-7FAB75796E04}"/>
    <hyperlink ref="B349" location="' Antrenor (17)'!B55" display="' Antrenor (17)'!B55" xr:uid="{E4D89FD6-2256-4BF7-99FC-5FD5182BEA45}"/>
    <hyperlink ref="B350" location="' Antrenor (17)'!B95" display="' Antrenor (17)'!B95" xr:uid="{17B3F9E6-B423-4531-8407-0B1A169D0B9A}"/>
    <hyperlink ref="B351" location="' Antrenor (17)'!B135" display="' Antrenor (17)'!B135" xr:uid="{798567B0-8F3F-4FEC-994D-CA22EC7E72C5}"/>
    <hyperlink ref="B352" location="' Antrenor (17)'!B175" display="' Antrenor (17)'!B175" xr:uid="{905CBF85-6D2C-4FD5-82D1-8609B0EC5D0D}"/>
    <hyperlink ref="B353" location="' Antrenor (17)'!B215" display="' Antrenor (17)'!B215" xr:uid="{22651744-AD79-4846-9283-EB007E2B670A}"/>
    <hyperlink ref="B354" location="' Antrenor (17)'!B255" display="' Antrenor (17)'!B255" xr:uid="{BE45A087-DA5D-4D31-9969-EC502888A8A8}"/>
    <hyperlink ref="B355" location="' Antrenor (17)'!B295" display="' Antrenor (17)'!B295" xr:uid="{25FC738E-C61F-42DA-99CC-A3DE095D7BD7}"/>
    <hyperlink ref="B356" location="' Antrenor (17)'!B335" display="' Antrenor (17)'!B335" xr:uid="{DB9AEDB6-415F-43D6-8FFB-6E4D59743782}"/>
    <hyperlink ref="B357" location="' Antrenor (17)'!B375" display="' Antrenor (17)'!B375" xr:uid="{56059D1B-74D7-4721-9B4F-EB20028FCFCB}"/>
    <hyperlink ref="B368" location="' Antrenor (18)'!A1" display="' Antrenor (18)'!A1" xr:uid="{66B10081-7CC9-4A4E-BC84-B8DF440843A0}"/>
    <hyperlink ref="B369" location="' Antrenor (18)'!B55" display="' Antrenor (18)'!B55" xr:uid="{82F96C15-8FBA-4728-B120-72495368976D}"/>
    <hyperlink ref="B370" location="' Antrenor (18)'!B95" display="' Antrenor (18)'!B95" xr:uid="{1514B1EA-442A-42D2-B591-7D2E0140B1D3}"/>
    <hyperlink ref="B371" location="' Antrenor (18)'!B135" display="' Antrenor (18)'!B135" xr:uid="{AB38F85D-F3A3-41BD-92CE-B22741863619}"/>
    <hyperlink ref="B372" location="' Antrenor (18)'!B175" display="' Antrenor (18)'!B175" xr:uid="{27DC378D-EA4D-4854-9785-C0A078A0C29B}"/>
    <hyperlink ref="B373" location="' Antrenor (18)'!B215" display="' Antrenor (18)'!B215" xr:uid="{DD270C7E-FF71-42F7-A269-C084B495B4AD}"/>
    <hyperlink ref="B374" location="' Antrenor (18)'!B255" display="' Antrenor (18)'!B255" xr:uid="{C3465C03-6DB3-47CE-BF7A-6B4A06A21C5B}"/>
    <hyperlink ref="B375" location="' Antrenor (18)'!B295" display="' Antrenor (18)'!B295" xr:uid="{FFCB4D85-A19A-40F9-8F3C-8DE33F826348}"/>
    <hyperlink ref="B376" location="' Antrenor (18)'!B335" display="' Antrenor (18)'!B335" xr:uid="{6500AA97-67BB-4DF7-8FFD-6E71FF7613E3}"/>
    <hyperlink ref="B377" location="' Antrenor (18)'!B375" display="' Antrenor (18)'!B375" xr:uid="{EA4A31E2-E28E-4CAE-AA38-84C28C9E1C39}"/>
    <hyperlink ref="B388" location="' Antrenor (19)'!A1" display="' Antrenor (19)'!A1" xr:uid="{5DE821A3-A125-489E-A2C9-97447DAC2B4A}"/>
    <hyperlink ref="B389" location="' Antrenor (19)'!B55" display="' Antrenor (19)'!B55" xr:uid="{FB7F94BD-3C19-4556-8370-56BA3AFB8D66}"/>
    <hyperlink ref="B390" location="' Antrenor (19)'!B95" display="' Antrenor (19)'!B95" xr:uid="{B64E594D-CA1E-4738-95B3-2445E9851434}"/>
    <hyperlink ref="B391" location="' Antrenor (19)'!B135" display="' Antrenor (19)'!B135" xr:uid="{7DC884CF-7399-4661-A3E1-08B3F4651DE2}"/>
    <hyperlink ref="B392" location="' Antrenor (19)'!B175" display="' Antrenor (19)'!B175" xr:uid="{49EBD314-BE8C-493B-A879-616DBD4CBFBC}"/>
    <hyperlink ref="B393" location="' Antrenor (19)'!B215" display="' Antrenor (19)'!B215" xr:uid="{4FA2FFB7-BC9B-4A6B-8B87-A8D1403B701E}"/>
    <hyperlink ref="B394" location="' Antrenor (19)'!B255" display="' Antrenor (19)'!B255" xr:uid="{0DD5B28C-7C46-4468-86A1-F2426B560DE5}"/>
    <hyperlink ref="B395" location="' Antrenor (19)'!B295" display="' Antrenor (19)'!B295" xr:uid="{30403A7A-C376-4DD6-A8F8-C5618E852F23}"/>
    <hyperlink ref="B396" location="'Situație Club'!B335" display="'Situație Club'!B335" xr:uid="{255B07C0-A202-4023-8845-D7634673B8C2}"/>
    <hyperlink ref="B397" location="'Situație Club'!B375" display="'Situație Club'!B375" xr:uid="{43600F47-22A1-406C-95FB-86E70ADFD3E2}"/>
    <hyperlink ref="B408" location="' Antrenor (20)'!A1" display="' Antrenor (20)'!A1" xr:uid="{B70A5A11-AFB2-415A-B016-64965C798C51}"/>
    <hyperlink ref="B409" location="' Antrenor (20)'!B55" display="' Antrenor (20)'!B55" xr:uid="{547CE2FA-5C93-4D34-AA58-63DC66203732}"/>
    <hyperlink ref="B410" location="' Antrenor (20)'!B95" display="' Antrenor (20)'!B95" xr:uid="{17A368C7-9A92-419B-82EF-73D1680D2352}"/>
    <hyperlink ref="B411" location="' Antrenor (20)'!B135" display="' Antrenor (20)'!B135" xr:uid="{A974649A-46C7-4446-B4D6-372FD8BE15A9}"/>
    <hyperlink ref="B412" location="' Antrenor (20)'!B175" display="' Antrenor (20)'!B175" xr:uid="{69E655E6-40B2-4E97-A96E-B8B25653342D}"/>
    <hyperlink ref="B413" location="' Antrenor (20)'!B215" display="' Antrenor (20)'!B215" xr:uid="{5FC0D2F2-B5DF-460C-83F0-97F1D4253B43}"/>
    <hyperlink ref="B414" location="' Antrenor (20)'!B255" display="' Antrenor (20)'!B255" xr:uid="{B6CA2F14-423C-4BE5-8686-E3E80A716E30}"/>
    <hyperlink ref="B415" location="' Antrenor (20)'!B295" display="' Antrenor (20)'!B295" xr:uid="{4F505A12-DF9D-4000-BE47-7FCF46FEEAC3}"/>
    <hyperlink ref="B416" location="' Antrenor (20)'!B335" display="' Antrenor (20)'!B335" xr:uid="{EC1F5C0F-E712-4745-B5C8-27ADB96EB864}"/>
    <hyperlink ref="B417" location="' Antrenor (20)'!B375" display="' Antrenor (20)'!B375" xr:uid="{7E667875-3300-4B8E-BA95-C1092E153F78}"/>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00000000-000E-0000-2900-000004000000}">
            <x14:dataBar minLength="0" maxLength="100" gradient="0">
              <x14:cfvo type="autoMin"/>
              <x14:cfvo type="autoMax"/>
              <x14:negativeFillColor rgb="FFFF0000"/>
              <x14:axisColor rgb="FF000000"/>
            </x14:dataBar>
          </x14:cfRule>
          <xm:sqref>G4:G23</xm:sqref>
        </x14:conditionalFormatting>
        <x14:conditionalFormatting xmlns:xm="http://schemas.microsoft.com/office/excel/2006/main">
          <x14:cfRule type="dataBar" id="{00000000-000E-0000-2900-000001000000}">
            <x14:dataBar minLength="0" maxLength="100" gradient="0">
              <x14:cfvo type="autoMin"/>
              <x14:cfvo type="autoMax"/>
              <x14:negativeFillColor rgb="FFFF0000"/>
              <x14:axisColor rgb="FF000000"/>
            </x14:dataBar>
          </x14:cfRule>
          <xm:sqref>G28:G427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2865-EDBB-42D9-85AD-DD9A5411074D}">
  <sheetPr codeName="Sheet5">
    <pageSetUpPr fitToPage="1"/>
  </sheetPr>
  <dimension ref="A1:X814"/>
  <sheetViews>
    <sheetView showGridLines="0" zoomScaleNormal="100" workbookViewId="0">
      <selection activeCell="A52" sqref="A52"/>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88671875" style="36"/>
    <col min="10" max="10" width="8.109375" customWidth="1"/>
    <col min="11" max="12" width="6.77734375" customWidth="1"/>
    <col min="13" max="13" width="6.6640625" style="42" customWidth="1"/>
    <col min="18" max="18" width="7.44140625" customWidth="1"/>
    <col min="19" max="19" width="4.77734375" customWidth="1"/>
    <col min="20" max="21" width="15.77734375" customWidth="1"/>
  </cols>
  <sheetData>
    <row r="1" spans="1:24" ht="15" customHeight="1" thickBot="1" x14ac:dyDescent="0.35">
      <c r="A1" s="105"/>
      <c r="C1" s="404" t="s">
        <v>198</v>
      </c>
      <c r="D1" s="404"/>
      <c r="E1" s="404"/>
      <c r="F1" s="404"/>
      <c r="G1" s="207" t="s">
        <v>187</v>
      </c>
      <c r="I1" s="396">
        <f ca="1">NOW()</f>
        <v>45629.410531944442</v>
      </c>
      <c r="J1" s="397"/>
      <c r="K1" s="502">
        <v>2</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208"/>
      <c r="H2" s="40"/>
      <c r="I2" s="40"/>
      <c r="J2" s="40"/>
      <c r="K2" s="76"/>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IF('Antrenor (1)'!A6="","UPS ai sărit o pagină, apasă săgeata neagră!","Numele complet al antrenorului/lor")</f>
        <v>UPS ai sărit o pagină, apasă săgeata neagră!</v>
      </c>
      <c r="B5" s="509"/>
      <c r="C5" s="509"/>
      <c r="D5" s="158" t="s">
        <v>231</v>
      </c>
      <c r="E5" s="448" t="s">
        <v>21</v>
      </c>
      <c r="F5" s="449"/>
      <c r="G5" s="450"/>
      <c r="H5" s="487" t="s">
        <v>228</v>
      </c>
      <c r="I5" s="488"/>
      <c r="J5" s="448" t="s">
        <v>25</v>
      </c>
      <c r="K5" s="449"/>
      <c r="L5" s="450"/>
      <c r="M5" s="145">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473"/>
      <c r="B6" s="474"/>
      <c r="C6" s="475"/>
      <c r="D6" s="13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
      <c r="E10" s="2"/>
      <c r="F10" s="34"/>
      <c r="G10" s="210"/>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60"/>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G12" s="212"/>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519" t="s">
        <v>235</v>
      </c>
      <c r="N13" s="520"/>
      <c r="O13" s="521"/>
      <c r="P13" s="528" t="s">
        <v>236</v>
      </c>
      <c r="Q13" s="528"/>
      <c r="R13" s="529"/>
      <c r="S13" s="130"/>
      <c r="T13" s="507"/>
      <c r="U13" s="507"/>
      <c r="X13" s="25"/>
    </row>
    <row r="14" spans="1:24" s="27" customFormat="1" ht="14.7" customHeight="1" x14ac:dyDescent="0.3">
      <c r="B14" s="378"/>
      <c r="C14" s="291"/>
      <c r="D14" s="379"/>
      <c r="E14" s="399"/>
      <c r="F14" s="399"/>
      <c r="G14" s="407"/>
      <c r="H14" s="407"/>
      <c r="I14" s="399"/>
      <c r="J14" s="400"/>
      <c r="K14" s="430">
        <f>M34+M51</f>
        <v>0</v>
      </c>
      <c r="L14" s="512"/>
      <c r="M14" s="522"/>
      <c r="N14" s="523"/>
      <c r="O14" s="524"/>
      <c r="P14" s="530"/>
      <c r="Q14" s="530"/>
      <c r="R14" s="531"/>
      <c r="S14" s="130"/>
      <c r="T14" s="507"/>
      <c r="U14" s="507"/>
      <c r="X14" s="25"/>
    </row>
    <row r="15" spans="1:24" s="23" customFormat="1" ht="14.7" customHeight="1" thickBot="1" x14ac:dyDescent="0.35">
      <c r="B15" s="401" t="s">
        <v>144</v>
      </c>
      <c r="C15" s="402"/>
      <c r="D15" s="402"/>
      <c r="E15" s="403" t="s">
        <v>155</v>
      </c>
      <c r="F15" s="403"/>
      <c r="G15" s="403"/>
      <c r="H15" s="403"/>
      <c r="I15" s="402" t="s">
        <v>146</v>
      </c>
      <c r="J15" s="283"/>
      <c r="K15" s="513"/>
      <c r="L15" s="514"/>
      <c r="M15" s="525"/>
      <c r="N15" s="526"/>
      <c r="O15" s="527"/>
      <c r="P15" s="532"/>
      <c r="Q15" s="532"/>
      <c r="R15" s="533"/>
      <c r="S15" s="130"/>
      <c r="T15" s="507"/>
      <c r="U15" s="507"/>
      <c r="X15" s="25"/>
    </row>
    <row r="16" spans="1:24" s="23" customFormat="1" ht="14.7" customHeight="1" thickBot="1" x14ac:dyDescent="0.35">
      <c r="B16" s="389"/>
      <c r="C16" s="390"/>
      <c r="D16" s="391"/>
      <c r="E16" s="389"/>
      <c r="F16" s="390"/>
      <c r="G16" s="390"/>
      <c r="H16" s="390"/>
      <c r="I16" s="392"/>
      <c r="J16" s="288"/>
      <c r="L16" s="24"/>
      <c r="M16" s="43"/>
      <c r="P16" s="24"/>
      <c r="Q16" s="24"/>
      <c r="R16" s="25"/>
      <c r="S16" s="131"/>
      <c r="T16" s="131"/>
      <c r="U16" s="131"/>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131"/>
      <c r="T17" s="131"/>
      <c r="U17" s="131"/>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132"/>
      <c r="T18" s="507"/>
      <c r="U18" s="507"/>
      <c r="V18" s="93"/>
      <c r="W18" s="93"/>
      <c r="X18" s="25"/>
    </row>
    <row r="19" spans="2:24" s="23" customFormat="1" ht="13.2" customHeight="1" thickBot="1" x14ac:dyDescent="0.35">
      <c r="B19" s="50">
        <v>1</v>
      </c>
      <c r="C19" s="272"/>
      <c r="D19" s="273"/>
      <c r="E19" s="53"/>
      <c r="F19" s="53"/>
      <c r="G19" s="189"/>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133"/>
      <c r="T19" s="507"/>
      <c r="U19" s="507"/>
      <c r="V19" s="24"/>
      <c r="W19" s="24"/>
      <c r="X19" s="25"/>
    </row>
    <row r="20" spans="2:24" s="23" customFormat="1" ht="14.7" customHeight="1" thickBot="1" x14ac:dyDescent="0.35">
      <c r="B20" s="29">
        <v>2</v>
      </c>
      <c r="C20" s="272"/>
      <c r="D20" s="273"/>
      <c r="E20" s="30"/>
      <c r="F20" s="32"/>
      <c r="G20" s="214"/>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133"/>
      <c r="T20" s="507"/>
      <c r="U20" s="507"/>
      <c r="V20" s="24"/>
      <c r="W20" s="24"/>
    </row>
    <row r="21" spans="2:24" s="23" customFormat="1" ht="15" customHeight="1" thickBot="1" x14ac:dyDescent="0.35">
      <c r="B21" s="29">
        <v>3</v>
      </c>
      <c r="C21" s="272"/>
      <c r="D21" s="273"/>
      <c r="E21" s="30"/>
      <c r="F21" s="39"/>
      <c r="G21" s="214"/>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214"/>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214"/>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214"/>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214"/>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214"/>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214"/>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214"/>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214"/>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214"/>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214"/>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214"/>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214"/>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89"/>
      <c r="H36" s="55" t="s">
        <v>5</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214"/>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214"/>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214"/>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214"/>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214"/>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214"/>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214"/>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214"/>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214"/>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214"/>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214"/>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214"/>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214"/>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214"/>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G52" s="211"/>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189"/>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55"/>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22"/>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22"/>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22"/>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22"/>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22"/>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22"/>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22"/>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22"/>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22"/>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22"/>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22"/>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22"/>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22"/>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22"/>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5"/>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55"/>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22"/>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22"/>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22"/>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22"/>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22"/>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22"/>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22"/>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22"/>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22"/>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22"/>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22"/>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22"/>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22"/>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22"/>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55"/>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22"/>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22"/>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22"/>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22"/>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22"/>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22"/>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22"/>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22"/>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22"/>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22"/>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22"/>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22"/>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22"/>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22"/>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5"/>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55"/>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22"/>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22"/>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22"/>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22"/>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22"/>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22"/>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22"/>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22"/>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22"/>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22"/>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22"/>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22"/>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22"/>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22"/>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55"/>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22"/>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22"/>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22"/>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22"/>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22"/>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22"/>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22"/>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22"/>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22"/>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22"/>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22"/>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22"/>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22"/>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22"/>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5"/>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55"/>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22"/>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22"/>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22"/>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22"/>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22"/>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22"/>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22"/>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22"/>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22"/>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22"/>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22"/>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22"/>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22"/>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22"/>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55"/>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22"/>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22"/>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22"/>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22"/>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22"/>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22"/>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22"/>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22"/>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22"/>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22"/>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22"/>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22"/>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22"/>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22"/>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5"/>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55"/>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22"/>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22"/>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22"/>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22"/>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22"/>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22"/>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22"/>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22"/>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22"/>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22"/>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22"/>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22"/>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22"/>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22"/>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55"/>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22"/>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22"/>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22"/>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22"/>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22"/>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22"/>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22"/>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22"/>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22"/>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22"/>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22"/>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22"/>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22"/>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22"/>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5"/>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55"/>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22"/>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22"/>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22"/>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22"/>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22"/>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22"/>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22"/>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22"/>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22"/>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22"/>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22"/>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22"/>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22"/>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22"/>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55"/>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22"/>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22"/>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22"/>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22"/>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22"/>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22"/>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22"/>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22"/>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22"/>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22"/>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22"/>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22"/>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22"/>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22"/>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5"/>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55"/>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22"/>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22"/>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22"/>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22"/>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22"/>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22"/>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22"/>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22"/>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22"/>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22"/>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22"/>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22"/>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22"/>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22"/>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189"/>
      <c r="H419" s="55" t="s">
        <v>6</v>
      </c>
      <c r="I419" s="52"/>
      <c r="J419" s="55"/>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22"/>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22"/>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22"/>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22"/>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22"/>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22"/>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22"/>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22"/>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22"/>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22"/>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22"/>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22"/>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22"/>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22"/>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5"/>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189"/>
      <c r="H436" s="55" t="s">
        <v>6</v>
      </c>
      <c r="I436" s="52"/>
      <c r="J436" s="55"/>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22"/>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22"/>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22"/>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22"/>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22"/>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22"/>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22"/>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22"/>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22"/>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22"/>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22"/>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22"/>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22"/>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22"/>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189"/>
      <c r="H459" s="55" t="s">
        <v>6</v>
      </c>
      <c r="I459" s="52"/>
      <c r="J459" s="55"/>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22"/>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22"/>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22"/>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22"/>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22"/>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22"/>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22"/>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22"/>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22"/>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22"/>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22"/>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22"/>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22"/>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22"/>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5"/>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55"/>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22"/>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22"/>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22"/>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22"/>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22"/>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22"/>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22"/>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22"/>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22"/>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22"/>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22"/>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22"/>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22"/>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22"/>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55"/>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22"/>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22"/>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22"/>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22"/>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22"/>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22"/>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22"/>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22"/>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22"/>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22"/>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22"/>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22"/>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22"/>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22"/>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5"/>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55"/>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22"/>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22"/>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22"/>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22"/>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22"/>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22"/>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22"/>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22"/>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22"/>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22"/>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22"/>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22"/>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22"/>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22"/>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55"/>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22"/>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22"/>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22"/>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22"/>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22"/>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22"/>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22"/>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22"/>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22"/>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22"/>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22"/>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22"/>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22"/>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22"/>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5"/>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55"/>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22"/>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22"/>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22"/>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22"/>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22"/>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22"/>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22"/>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22"/>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22"/>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22"/>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22"/>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22"/>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22"/>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22"/>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55"/>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22"/>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22"/>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22"/>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22"/>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22"/>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22"/>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22"/>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22"/>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22"/>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22"/>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22"/>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22"/>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22"/>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22"/>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5"/>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55"/>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22"/>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22"/>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22"/>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22"/>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22"/>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22"/>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22"/>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22"/>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22"/>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22"/>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22"/>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22"/>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22"/>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22"/>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55"/>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22"/>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22"/>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22"/>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22"/>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22"/>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22"/>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22"/>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22"/>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22"/>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22"/>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22"/>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22"/>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22"/>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22"/>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5"/>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55"/>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22"/>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22"/>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22"/>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22"/>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22"/>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22"/>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22"/>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22"/>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22"/>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22"/>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22"/>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22"/>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22"/>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22"/>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55"/>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22"/>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22"/>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22"/>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22"/>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22"/>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22"/>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22"/>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22"/>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22"/>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22"/>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22"/>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22"/>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22"/>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22"/>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3HXwgCR5yd0ENG+vYvxpVN/Jzsn0zXklWyBO7yIhVacoPRuXFN0y8qMl9SBhlD6ZoPtohMV633OxyWDixBXdBw==" saltValue="qvukWfSDsfDlKC61w4W/Dw==" spinCount="100000" sheet="1" formatCells="0" formatColumns="0" formatRows="0"/>
  <protectedRanges>
    <protectedRange sqref="T2:U11" name="Range1_7_1_1_5"/>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18:C33 C98:C113 C138:C153 C178:C193 C218:C233 C258:C273 C298:C313 C338:C353 C378:C393 C418:C433 C458:C473 C498:C513 C538:C553 C578:C593 C618:C633 C658:C673 C698:C713 C738:C753 C778:C793 E196:G206 C13:J17 C52:J57 E211:J211 E611:J611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C58:C73" name="Range1"/>
    <protectedRange sqref="G6:I9" name="Range3"/>
    <protectedRange sqref="J5:J6 H6:H9 A2:J4 A6:F9 D5:F5" name="Range1_1"/>
    <protectedRange sqref="C92:J92" name="Range1_1_1"/>
    <protectedRange sqref="C132:J132" name="Range1_1_2"/>
    <protectedRange sqref="C172:J172" name="Range1_1_3"/>
    <protectedRange sqref="C212:J212" name="Range1_1_4"/>
    <protectedRange sqref="C252:J252" name="Range1_1_5"/>
    <protectedRange sqref="C292:J292" name="Range1_1_6"/>
    <protectedRange sqref="C332:J332" name="Range1_1_7"/>
    <protectedRange sqref="C372:J372" name="Range1_1_8"/>
    <protectedRange sqref="C412:J412" name="Range1_1_9"/>
    <protectedRange sqref="C452:J452" name="Range1_1_10"/>
    <protectedRange sqref="C492:J492" name="Range1_1_11"/>
    <protectedRange sqref="C532:J532" name="Range1_1_12"/>
    <protectedRange sqref="C572:J572" name="Range1_1_13"/>
    <protectedRange sqref="C612:J612" name="Range1_1_14"/>
    <protectedRange sqref="C652:J652" name="Range1_1_15"/>
    <protectedRange sqref="C692:J692 C732:J732 C772:J772" name="Range1_1_16"/>
    <protectedRange sqref="A5:C5" name="Range1_1_1_1"/>
    <protectedRange sqref="H11" name="Range1_2"/>
    <protectedRange sqref="G18 G35 G58 G75 G98 G115 G138 G155 G178 G195 G218 G235 G258 G275 G298 G315 G338 G355 G378 G395 G418 G435 G458 G475 G498 G515 G538 G555 G578 G595 G618 G635 G658 G675 G698 G715 G738 G755 G778 G795" name="Range1_3"/>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M13:O15"/>
    <mergeCell ref="P13:R15"/>
    <mergeCell ref="A2:D2"/>
    <mergeCell ref="T13:U15"/>
    <mergeCell ref="C791:D791"/>
    <mergeCell ref="I776:J776"/>
    <mergeCell ref="N778:R778"/>
    <mergeCell ref="B774:D774"/>
    <mergeCell ref="E774:F774"/>
    <mergeCell ref="G774:H774"/>
    <mergeCell ref="I774:J774"/>
    <mergeCell ref="K774:L775"/>
    <mergeCell ref="B775:D775"/>
    <mergeCell ref="E775:H775"/>
    <mergeCell ref="I775:J775"/>
    <mergeCell ref="C751:D751"/>
    <mergeCell ref="C752:D752"/>
    <mergeCell ref="C753:D753"/>
    <mergeCell ref="E754:J754"/>
    <mergeCell ref="N755:R771"/>
    <mergeCell ref="C732:J732"/>
    <mergeCell ref="C772:J772"/>
    <mergeCell ref="C779:D779"/>
    <mergeCell ref="C780:D780"/>
    <mergeCell ref="C781:D781"/>
    <mergeCell ref="C782:D782"/>
    <mergeCell ref="C783:D783"/>
    <mergeCell ref="C784:D784"/>
    <mergeCell ref="B776:D776"/>
    <mergeCell ref="E776:H776"/>
    <mergeCell ref="E777:J777"/>
    <mergeCell ref="C778:D778"/>
    <mergeCell ref="C793:D793"/>
    <mergeCell ref="E794:J794"/>
    <mergeCell ref="N795:R811"/>
    <mergeCell ref="C785:D785"/>
    <mergeCell ref="C786:D786"/>
    <mergeCell ref="C787:D787"/>
    <mergeCell ref="C788:D788"/>
    <mergeCell ref="C789:D789"/>
    <mergeCell ref="C790:D790"/>
    <mergeCell ref="C792:D792"/>
    <mergeCell ref="B773:D773"/>
    <mergeCell ref="E773:F773"/>
    <mergeCell ref="G773:H773"/>
    <mergeCell ref="I773:J773"/>
    <mergeCell ref="K773:L773"/>
    <mergeCell ref="C745:D745"/>
    <mergeCell ref="C746:D746"/>
    <mergeCell ref="C747:D747"/>
    <mergeCell ref="C748:D748"/>
    <mergeCell ref="C749:D749"/>
    <mergeCell ref="C750:D750"/>
    <mergeCell ref="C739:D739"/>
    <mergeCell ref="C740:D740"/>
    <mergeCell ref="C741:D741"/>
    <mergeCell ref="C742:D742"/>
    <mergeCell ref="C743:D743"/>
    <mergeCell ref="C744:D744"/>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11:D711"/>
    <mergeCell ref="C712:D712"/>
    <mergeCell ref="C713:D713"/>
    <mergeCell ref="E714:J714"/>
    <mergeCell ref="N715:R731"/>
    <mergeCell ref="B733:D733"/>
    <mergeCell ref="E733:F733"/>
    <mergeCell ref="G733:H733"/>
    <mergeCell ref="I733:J733"/>
    <mergeCell ref="K733:L733"/>
    <mergeCell ref="C705:D705"/>
    <mergeCell ref="C706:D706"/>
    <mergeCell ref="C707:D707"/>
    <mergeCell ref="C708:D708"/>
    <mergeCell ref="C709:D709"/>
    <mergeCell ref="C710:D710"/>
    <mergeCell ref="C699:D699"/>
    <mergeCell ref="C700:D700"/>
    <mergeCell ref="C701:D701"/>
    <mergeCell ref="C702:D702"/>
    <mergeCell ref="C703:D703"/>
    <mergeCell ref="C704:D704"/>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671:D671"/>
    <mergeCell ref="C672:D672"/>
    <mergeCell ref="C673:D673"/>
    <mergeCell ref="E674:J674"/>
    <mergeCell ref="N675:R691"/>
    <mergeCell ref="B693:D693"/>
    <mergeCell ref="E693:F693"/>
    <mergeCell ref="G693:H693"/>
    <mergeCell ref="I693:J693"/>
    <mergeCell ref="K693:L693"/>
    <mergeCell ref="C692:J692"/>
    <mergeCell ref="C665:D665"/>
    <mergeCell ref="C666:D666"/>
    <mergeCell ref="C667:D667"/>
    <mergeCell ref="C668:D668"/>
    <mergeCell ref="C669:D669"/>
    <mergeCell ref="C670:D670"/>
    <mergeCell ref="C659:D659"/>
    <mergeCell ref="C660:D660"/>
    <mergeCell ref="C661:D661"/>
    <mergeCell ref="C662:D662"/>
    <mergeCell ref="C663:D663"/>
    <mergeCell ref="C664:D664"/>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31:D631"/>
    <mergeCell ref="C632:D632"/>
    <mergeCell ref="C633:D633"/>
    <mergeCell ref="E634:J634"/>
    <mergeCell ref="N635:R651"/>
    <mergeCell ref="B653:D653"/>
    <mergeCell ref="E653:F653"/>
    <mergeCell ref="G653:H653"/>
    <mergeCell ref="I653:J653"/>
    <mergeCell ref="K653:L653"/>
    <mergeCell ref="C652:J652"/>
    <mergeCell ref="C625:D625"/>
    <mergeCell ref="C626:D626"/>
    <mergeCell ref="C627:D627"/>
    <mergeCell ref="C628:D628"/>
    <mergeCell ref="C629:D629"/>
    <mergeCell ref="C630:D630"/>
    <mergeCell ref="C619:D619"/>
    <mergeCell ref="C620:D620"/>
    <mergeCell ref="C621:D621"/>
    <mergeCell ref="C622:D622"/>
    <mergeCell ref="C623:D623"/>
    <mergeCell ref="C624:D624"/>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591:D591"/>
    <mergeCell ref="C592:D592"/>
    <mergeCell ref="C593:D593"/>
    <mergeCell ref="E594:J594"/>
    <mergeCell ref="N595:R611"/>
    <mergeCell ref="B613:D613"/>
    <mergeCell ref="E613:F613"/>
    <mergeCell ref="G613:H613"/>
    <mergeCell ref="I613:J613"/>
    <mergeCell ref="K613:L613"/>
    <mergeCell ref="C612:J612"/>
    <mergeCell ref="C585:D585"/>
    <mergeCell ref="C586:D586"/>
    <mergeCell ref="C587:D587"/>
    <mergeCell ref="C588:D588"/>
    <mergeCell ref="C589:D589"/>
    <mergeCell ref="C590:D590"/>
    <mergeCell ref="C579:D579"/>
    <mergeCell ref="C580:D580"/>
    <mergeCell ref="C581:D581"/>
    <mergeCell ref="C582:D582"/>
    <mergeCell ref="C583:D583"/>
    <mergeCell ref="C584:D584"/>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51:D551"/>
    <mergeCell ref="C552:D552"/>
    <mergeCell ref="C553:D553"/>
    <mergeCell ref="E554:J554"/>
    <mergeCell ref="N555:R571"/>
    <mergeCell ref="B573:D573"/>
    <mergeCell ref="E573:F573"/>
    <mergeCell ref="G573:H573"/>
    <mergeCell ref="I573:J573"/>
    <mergeCell ref="K573:L573"/>
    <mergeCell ref="C572:J572"/>
    <mergeCell ref="C545:D545"/>
    <mergeCell ref="C546:D546"/>
    <mergeCell ref="C547:D547"/>
    <mergeCell ref="C548:D548"/>
    <mergeCell ref="C549:D549"/>
    <mergeCell ref="C550:D550"/>
    <mergeCell ref="C539:D539"/>
    <mergeCell ref="C540:D540"/>
    <mergeCell ref="C541:D541"/>
    <mergeCell ref="C542:D542"/>
    <mergeCell ref="C543:D543"/>
    <mergeCell ref="C544:D544"/>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11:D511"/>
    <mergeCell ref="C512:D512"/>
    <mergeCell ref="C513:D513"/>
    <mergeCell ref="E514:J514"/>
    <mergeCell ref="N515:R531"/>
    <mergeCell ref="B533:D533"/>
    <mergeCell ref="E533:F533"/>
    <mergeCell ref="G533:H533"/>
    <mergeCell ref="I533:J533"/>
    <mergeCell ref="K533:L533"/>
    <mergeCell ref="C532:J532"/>
    <mergeCell ref="C505:D505"/>
    <mergeCell ref="C506:D506"/>
    <mergeCell ref="C507:D507"/>
    <mergeCell ref="C508:D508"/>
    <mergeCell ref="C509:D509"/>
    <mergeCell ref="C510:D510"/>
    <mergeCell ref="C499:D499"/>
    <mergeCell ref="C500:D500"/>
    <mergeCell ref="C501:D501"/>
    <mergeCell ref="C502:D502"/>
    <mergeCell ref="C503:D503"/>
    <mergeCell ref="C504:D504"/>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471:D471"/>
    <mergeCell ref="C472:D472"/>
    <mergeCell ref="C473:D473"/>
    <mergeCell ref="E474:J474"/>
    <mergeCell ref="N475:R491"/>
    <mergeCell ref="B493:D493"/>
    <mergeCell ref="E493:F493"/>
    <mergeCell ref="G493:H493"/>
    <mergeCell ref="I493:J493"/>
    <mergeCell ref="K493:L493"/>
    <mergeCell ref="C492:J492"/>
    <mergeCell ref="C465:D465"/>
    <mergeCell ref="C466:D466"/>
    <mergeCell ref="C467:D467"/>
    <mergeCell ref="C468:D468"/>
    <mergeCell ref="C469:D469"/>
    <mergeCell ref="C470:D470"/>
    <mergeCell ref="C459:D459"/>
    <mergeCell ref="C460:D460"/>
    <mergeCell ref="C461:D461"/>
    <mergeCell ref="C462:D462"/>
    <mergeCell ref="C463:D463"/>
    <mergeCell ref="C464:D464"/>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31:D431"/>
    <mergeCell ref="C432:D432"/>
    <mergeCell ref="C433:D433"/>
    <mergeCell ref="E434:J434"/>
    <mergeCell ref="N435:R451"/>
    <mergeCell ref="B453:D453"/>
    <mergeCell ref="E453:F453"/>
    <mergeCell ref="G453:H453"/>
    <mergeCell ref="I453:J453"/>
    <mergeCell ref="K453:L453"/>
    <mergeCell ref="C452:J452"/>
    <mergeCell ref="C425:D425"/>
    <mergeCell ref="C426:D426"/>
    <mergeCell ref="C427:D427"/>
    <mergeCell ref="C428:D428"/>
    <mergeCell ref="C429:D429"/>
    <mergeCell ref="C430:D430"/>
    <mergeCell ref="C419:D419"/>
    <mergeCell ref="C420:D420"/>
    <mergeCell ref="C421:D421"/>
    <mergeCell ref="C422:D422"/>
    <mergeCell ref="C423:D423"/>
    <mergeCell ref="C424:D424"/>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391:D391"/>
    <mergeCell ref="C392:D392"/>
    <mergeCell ref="C393:D393"/>
    <mergeCell ref="E394:J394"/>
    <mergeCell ref="N395:R411"/>
    <mergeCell ref="B413:D413"/>
    <mergeCell ref="E413:F413"/>
    <mergeCell ref="G413:H413"/>
    <mergeCell ref="I413:J413"/>
    <mergeCell ref="K413:L413"/>
    <mergeCell ref="C412:J412"/>
    <mergeCell ref="C385:D385"/>
    <mergeCell ref="C386:D386"/>
    <mergeCell ref="C387:D387"/>
    <mergeCell ref="C388:D388"/>
    <mergeCell ref="C389:D389"/>
    <mergeCell ref="C390:D390"/>
    <mergeCell ref="C379:D379"/>
    <mergeCell ref="C380:D380"/>
    <mergeCell ref="C381:D381"/>
    <mergeCell ref="C382:D382"/>
    <mergeCell ref="C383:D383"/>
    <mergeCell ref="C384:D384"/>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51:D351"/>
    <mergeCell ref="C352:D352"/>
    <mergeCell ref="C353:D353"/>
    <mergeCell ref="E354:J354"/>
    <mergeCell ref="N355:R371"/>
    <mergeCell ref="B373:D373"/>
    <mergeCell ref="E373:F373"/>
    <mergeCell ref="G373:H373"/>
    <mergeCell ref="I373:J373"/>
    <mergeCell ref="K373:L373"/>
    <mergeCell ref="C372:J372"/>
    <mergeCell ref="C345:D345"/>
    <mergeCell ref="C346:D346"/>
    <mergeCell ref="C347:D347"/>
    <mergeCell ref="C348:D348"/>
    <mergeCell ref="C349:D349"/>
    <mergeCell ref="C350:D350"/>
    <mergeCell ref="C339:D339"/>
    <mergeCell ref="C340:D340"/>
    <mergeCell ref="C341:D341"/>
    <mergeCell ref="C342:D342"/>
    <mergeCell ref="C343:D343"/>
    <mergeCell ref="C344:D344"/>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11:D311"/>
    <mergeCell ref="C312:D312"/>
    <mergeCell ref="C313:D313"/>
    <mergeCell ref="E314:J314"/>
    <mergeCell ref="N315:R331"/>
    <mergeCell ref="B333:D333"/>
    <mergeCell ref="E333:F333"/>
    <mergeCell ref="G333:H333"/>
    <mergeCell ref="I333:J333"/>
    <mergeCell ref="K333:L333"/>
    <mergeCell ref="C332:J332"/>
    <mergeCell ref="C305:D305"/>
    <mergeCell ref="C306:D306"/>
    <mergeCell ref="C307:D307"/>
    <mergeCell ref="C308:D308"/>
    <mergeCell ref="C309:D309"/>
    <mergeCell ref="C310:D310"/>
    <mergeCell ref="C299:D299"/>
    <mergeCell ref="C300:D300"/>
    <mergeCell ref="C301:D301"/>
    <mergeCell ref="C302:D302"/>
    <mergeCell ref="C303:D303"/>
    <mergeCell ref="C304:D304"/>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271:D271"/>
    <mergeCell ref="C272:D272"/>
    <mergeCell ref="C273:D273"/>
    <mergeCell ref="E274:J274"/>
    <mergeCell ref="N275:R291"/>
    <mergeCell ref="B293:D293"/>
    <mergeCell ref="E293:F293"/>
    <mergeCell ref="G293:H293"/>
    <mergeCell ref="I293:J293"/>
    <mergeCell ref="K293:L293"/>
    <mergeCell ref="C292:J292"/>
    <mergeCell ref="C265:D265"/>
    <mergeCell ref="C266:D266"/>
    <mergeCell ref="C267:D267"/>
    <mergeCell ref="C268:D268"/>
    <mergeCell ref="C269:D269"/>
    <mergeCell ref="C270:D270"/>
    <mergeCell ref="C259:D259"/>
    <mergeCell ref="C260:D260"/>
    <mergeCell ref="C261:D261"/>
    <mergeCell ref="C262:D262"/>
    <mergeCell ref="C263:D263"/>
    <mergeCell ref="C264:D264"/>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31:D231"/>
    <mergeCell ref="C232:D232"/>
    <mergeCell ref="C233:D233"/>
    <mergeCell ref="E234:J234"/>
    <mergeCell ref="N235:R251"/>
    <mergeCell ref="B253:D253"/>
    <mergeCell ref="E253:F253"/>
    <mergeCell ref="G253:H253"/>
    <mergeCell ref="I253:J253"/>
    <mergeCell ref="K253:L253"/>
    <mergeCell ref="C252:J252"/>
    <mergeCell ref="C225:D225"/>
    <mergeCell ref="C226:D226"/>
    <mergeCell ref="C227:D227"/>
    <mergeCell ref="C228:D228"/>
    <mergeCell ref="C229:D229"/>
    <mergeCell ref="C230:D230"/>
    <mergeCell ref="C219:D219"/>
    <mergeCell ref="C220:D220"/>
    <mergeCell ref="C221:D221"/>
    <mergeCell ref="C222:D222"/>
    <mergeCell ref="C223:D223"/>
    <mergeCell ref="C224:D224"/>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191:D191"/>
    <mergeCell ref="C192:D192"/>
    <mergeCell ref="C193:D193"/>
    <mergeCell ref="E194:J194"/>
    <mergeCell ref="N195:R211"/>
    <mergeCell ref="B213:D213"/>
    <mergeCell ref="E213:F213"/>
    <mergeCell ref="G213:H213"/>
    <mergeCell ref="I213:J213"/>
    <mergeCell ref="K213:L213"/>
    <mergeCell ref="C212:J212"/>
    <mergeCell ref="C185:D185"/>
    <mergeCell ref="C186:D186"/>
    <mergeCell ref="C187:D187"/>
    <mergeCell ref="C188:D188"/>
    <mergeCell ref="C189:D189"/>
    <mergeCell ref="C190:D190"/>
    <mergeCell ref="C179:D179"/>
    <mergeCell ref="C180:D180"/>
    <mergeCell ref="C181:D181"/>
    <mergeCell ref="C182:D182"/>
    <mergeCell ref="C183:D183"/>
    <mergeCell ref="C184:D184"/>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51:D151"/>
    <mergeCell ref="C152:D152"/>
    <mergeCell ref="C153:D153"/>
    <mergeCell ref="E154:J154"/>
    <mergeCell ref="N155:R171"/>
    <mergeCell ref="B173:D173"/>
    <mergeCell ref="E173:F173"/>
    <mergeCell ref="G173:H173"/>
    <mergeCell ref="I173:J173"/>
    <mergeCell ref="K173:L173"/>
    <mergeCell ref="C172:J172"/>
    <mergeCell ref="C145:D145"/>
    <mergeCell ref="C146:D146"/>
    <mergeCell ref="C147:D147"/>
    <mergeCell ref="C148:D148"/>
    <mergeCell ref="C149:D149"/>
    <mergeCell ref="C150:D150"/>
    <mergeCell ref="C139:D139"/>
    <mergeCell ref="C140:D140"/>
    <mergeCell ref="C141:D141"/>
    <mergeCell ref="C142:D142"/>
    <mergeCell ref="C143:D143"/>
    <mergeCell ref="C144:D144"/>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11:D111"/>
    <mergeCell ref="C112:D112"/>
    <mergeCell ref="C113:D113"/>
    <mergeCell ref="E114:J114"/>
    <mergeCell ref="N115:R131"/>
    <mergeCell ref="B133:D133"/>
    <mergeCell ref="E133:F133"/>
    <mergeCell ref="G133:H133"/>
    <mergeCell ref="I133:J133"/>
    <mergeCell ref="K133:L133"/>
    <mergeCell ref="C132:J132"/>
    <mergeCell ref="C105:D105"/>
    <mergeCell ref="C106:D106"/>
    <mergeCell ref="C107:D107"/>
    <mergeCell ref="C108:D108"/>
    <mergeCell ref="C109:D109"/>
    <mergeCell ref="C110:D110"/>
    <mergeCell ref="C99:D99"/>
    <mergeCell ref="C100:D100"/>
    <mergeCell ref="C101:D101"/>
    <mergeCell ref="C102:D102"/>
    <mergeCell ref="C103:D103"/>
    <mergeCell ref="C104:D104"/>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71:D71"/>
    <mergeCell ref="C72:D72"/>
    <mergeCell ref="C73:D73"/>
    <mergeCell ref="E74:J74"/>
    <mergeCell ref="N75:R91"/>
    <mergeCell ref="B93:D93"/>
    <mergeCell ref="E93:F93"/>
    <mergeCell ref="G93:H93"/>
    <mergeCell ref="I93:J93"/>
    <mergeCell ref="K93:L93"/>
    <mergeCell ref="C92:J92"/>
    <mergeCell ref="C65:D65"/>
    <mergeCell ref="C66:D66"/>
    <mergeCell ref="C67:D67"/>
    <mergeCell ref="C68:D68"/>
    <mergeCell ref="C69:D69"/>
    <mergeCell ref="C70:D70"/>
    <mergeCell ref="C59:D59"/>
    <mergeCell ref="C60:D60"/>
    <mergeCell ref="C61:D61"/>
    <mergeCell ref="C62:D62"/>
    <mergeCell ref="C63:D63"/>
    <mergeCell ref="C64:D64"/>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N35:R51"/>
    <mergeCell ref="A51:J51"/>
    <mergeCell ref="B53:D53"/>
    <mergeCell ref="E53:F53"/>
    <mergeCell ref="G53:H53"/>
    <mergeCell ref="I53:J53"/>
    <mergeCell ref="K53:L53"/>
    <mergeCell ref="C28:D28"/>
    <mergeCell ref="C29:D29"/>
    <mergeCell ref="C30:D30"/>
    <mergeCell ref="C31:D31"/>
    <mergeCell ref="C32:D32"/>
    <mergeCell ref="C33:D33"/>
    <mergeCell ref="C26:D26"/>
    <mergeCell ref="C27:D27"/>
    <mergeCell ref="E17:J17"/>
    <mergeCell ref="C18:D18"/>
    <mergeCell ref="N18:R18"/>
    <mergeCell ref="C19:D19"/>
    <mergeCell ref="C20:D20"/>
    <mergeCell ref="C21:D21"/>
    <mergeCell ref="E34:J34"/>
    <mergeCell ref="C22:D22"/>
    <mergeCell ref="C23:D23"/>
    <mergeCell ref="E14:F14"/>
    <mergeCell ref="G14:H14"/>
    <mergeCell ref="I14:J14"/>
    <mergeCell ref="B15:D15"/>
    <mergeCell ref="C24:D24"/>
    <mergeCell ref="C25:D25"/>
    <mergeCell ref="A8:C8"/>
    <mergeCell ref="A9:C9"/>
    <mergeCell ref="B16:D16"/>
    <mergeCell ref="E16:H16"/>
    <mergeCell ref="I16:J16"/>
    <mergeCell ref="B13:D13"/>
    <mergeCell ref="E13:F13"/>
    <mergeCell ref="G13:H13"/>
    <mergeCell ref="I13:J13"/>
    <mergeCell ref="J8:L9"/>
    <mergeCell ref="H11:I11"/>
    <mergeCell ref="N8:O8"/>
    <mergeCell ref="P8:Q8"/>
    <mergeCell ref="N9:O9"/>
    <mergeCell ref="T18:U20"/>
    <mergeCell ref="A6:C6"/>
    <mergeCell ref="A7:C7"/>
    <mergeCell ref="A5:C5"/>
    <mergeCell ref="K13:L13"/>
    <mergeCell ref="K14:L15"/>
    <mergeCell ref="P9:Q9"/>
    <mergeCell ref="N10:O10"/>
    <mergeCell ref="P10:Q10"/>
    <mergeCell ref="N11:O11"/>
    <mergeCell ref="P11:Q11"/>
    <mergeCell ref="E15:H15"/>
    <mergeCell ref="I15:J15"/>
    <mergeCell ref="E5:G5"/>
    <mergeCell ref="H5:I5"/>
    <mergeCell ref="E6:G6"/>
    <mergeCell ref="H6:I9"/>
    <mergeCell ref="E7:G7"/>
    <mergeCell ref="E8:G8"/>
    <mergeCell ref="E9:G9"/>
    <mergeCell ref="B14:D14"/>
    <mergeCell ref="T1:U1"/>
    <mergeCell ref="C1:F1"/>
    <mergeCell ref="I1:J1"/>
    <mergeCell ref="M1:R1"/>
    <mergeCell ref="N2:O2"/>
    <mergeCell ref="P2:Q2"/>
    <mergeCell ref="N3:O3"/>
    <mergeCell ref="P3:Q3"/>
    <mergeCell ref="J7:L7"/>
    <mergeCell ref="N7:O7"/>
    <mergeCell ref="P7:Q7"/>
    <mergeCell ref="J6:L6"/>
    <mergeCell ref="N6:O6"/>
    <mergeCell ref="P6:Q6"/>
    <mergeCell ref="I4:J4"/>
    <mergeCell ref="N4:O4"/>
    <mergeCell ref="P4:Q4"/>
    <mergeCell ref="J5:L5"/>
    <mergeCell ref="N5:O5"/>
    <mergeCell ref="P5:Q5"/>
    <mergeCell ref="K1:L1"/>
    <mergeCell ref="I3:J3"/>
    <mergeCell ref="K3:L3"/>
    <mergeCell ref="D3:H3"/>
  </mergeCells>
  <conditionalFormatting sqref="E17:J17">
    <cfRule type="timePeriod" dxfId="75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75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75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756" priority="111" timePeriod="yesterday">
      <formula>FLOOR(E74,1)=TODAY()-1</formula>
    </cfRule>
  </conditionalFormatting>
  <conditionalFormatting sqref="E97:J97">
    <cfRule type="colorScale" priority="109">
      <colorScale>
        <cfvo type="min"/>
        <cfvo type="max"/>
        <color rgb="FFFF0000"/>
        <color rgb="FFFFEF9C"/>
      </colorScale>
    </cfRule>
    <cfRule type="timePeriod" dxfId="75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75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75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75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75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75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74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74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74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74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74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74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74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74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74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74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73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73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73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73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73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73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73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73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73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73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72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72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72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72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72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72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72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72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721" priority="6" timePeriod="yesterday">
      <formula>FLOOR(E777,1)=TODAY()-1</formula>
    </cfRule>
    <cfRule type="colorScale" priority="5">
      <colorScale>
        <cfvo type="min"/>
        <cfvo type="max"/>
        <color rgb="FFFF0000"/>
        <color rgb="FFFFEF9C"/>
      </colorScale>
    </cfRule>
  </conditionalFormatting>
  <conditionalFormatting sqref="E794:J794">
    <cfRule type="timePeriod" dxfId="72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2)'!A104" display="' Antrenor (2)'!A104" xr:uid="{C8F1110E-D315-49AE-91B6-A3F5F02E6B06}"/>
    <hyperlink ref="N5:O5" location="' Antrenor (2)'!A144" display="' Antrenor (2)'!A144" xr:uid="{B4235C6D-2A05-4A0B-A669-58FC59A89CF1}"/>
    <hyperlink ref="N6:O6" location="' Antrenor (2)'!A184" display="' Antrenor (2)'!A184" xr:uid="{D0703B23-331E-414D-94DC-B687AE150640}"/>
    <hyperlink ref="N7:O7" location="' Antrenor (2)'!A224" display="' Antrenor (2)'!A224" xr:uid="{F48DAA4F-E8F0-4021-9606-AB0F449457A1}"/>
    <hyperlink ref="N8:O8" location="' Antrenor (2)'!A264" display="' Antrenor (2)'!A264" xr:uid="{E91FF627-CA53-4151-86A5-D92C82881CEC}"/>
    <hyperlink ref="N9:O9" location="' Antrenor (2)'!A304" display="' Antrenor (2)'!A304" xr:uid="{150CA376-0F8C-4495-99A8-8C4C75F83142}"/>
    <hyperlink ref="N10:O10" location="' Antrenor (2)'!A344" display="' Antrenor (2)'!A344" xr:uid="{E0D767B1-20CE-40C0-9492-5131AFAA1CED}"/>
    <hyperlink ref="N11:O11" location="' Antrenor (2)'!A384" display="' Antrenor (2)'!A384" xr:uid="{0340C3BB-6C10-444D-893D-C963F66F4307}"/>
    <hyperlink ref="P2:Q2" location="' Antrenor (2)'!A424" display="' Antrenor (2)'!A424" xr:uid="{FD62D806-C2DE-4E92-8DD8-4F6E57482325}"/>
    <hyperlink ref="P3:Q3" location="' Antrenor (2)'!A464" display="' Antrenor (2)'!A464" xr:uid="{0CAF1542-EB52-4D01-B511-DF30050B2033}"/>
    <hyperlink ref="P4:Q4" location="' Antrenor (2)'!A504" display="' Antrenor (2)'!A504" xr:uid="{F8D62673-0720-4F7F-A96A-28CCB2B1F71D}"/>
    <hyperlink ref="P5:Q5" location="' Antrenor (2)'!A544" display="' Antrenor (2)'!A544" xr:uid="{247A1F4B-5953-4BEA-9EFA-F168F49A6DFE}"/>
    <hyperlink ref="P6:Q6" location="' Antrenor (2)'!A584" display="' Antrenor (2)'!A584" xr:uid="{3E12829D-6967-4D23-838E-29384603425B}"/>
    <hyperlink ref="P7:Q7" location="' Antrenor (2)'!A624" display="' Antrenor (2)'!A624" xr:uid="{C132AD55-75DB-43F7-9167-72EBEA764CF1}"/>
    <hyperlink ref="P8:Q8" location="' Antrenor (2)'!A664" display="' Antrenor (2)'!A664" xr:uid="{B029DD28-E784-49E9-BB1F-4D711C4D5A43}"/>
    <hyperlink ref="P9:Q9" location="' Antrenor (2)'!A704" display="' Antrenor (2)'!A704" xr:uid="{129C2DA4-6FB3-47DC-A111-0EC8387B9023}"/>
    <hyperlink ref="P10:Q10" location="' Antrenor (2)'!A744" display="' Antrenor (2)'!A744" xr:uid="{9BC09085-C990-49E9-BCB3-948B9D87149E}"/>
    <hyperlink ref="N655" location="' Antrenor (2)'!A1" display="Apasă și urcă în topul paginii!" xr:uid="{1045AC1B-8D40-48A5-9945-3CEAFF86A649}"/>
    <hyperlink ref="N695" location="' Antrenor (2)'!A1" display="Apasă și urcă în topul paginii!" xr:uid="{8A0E9791-48A6-4B9D-A585-1BA0E6F3DCF9}"/>
    <hyperlink ref="N735" location="' Antrenor (2)'!A1" display="Apasă și urcă în topul paginii!" xr:uid="{6D425E74-7B22-4D34-897E-DC0EB598D957}"/>
    <hyperlink ref="N2:O2" location="' Antrenor (2)'!A14" display="' Antrenor (2)'!A14" xr:uid="{A1C572B8-6670-482B-B011-746697446DDA}"/>
    <hyperlink ref="N3:O3" location="' Antrenor (2)'!A64" display="' Antrenor (2)'!A64" xr:uid="{8E3C0022-CCEE-4D5A-9A44-C200C436C3CF}"/>
    <hyperlink ref="P11:Q11" location="' Antrenor (2)'!A784" display="' Antrenor (2)'!A784" xr:uid="{4FE1A46C-72C5-481B-83D6-5439CB104366}"/>
    <hyperlink ref="N814" location="' Antrenor (2)'!A1" display="Apasă și urcă în topul paginii!" xr:uid="{74756806-D135-4EC2-8561-C8AC4F4F1841}"/>
    <hyperlink ref="N775" location="' Antrenor (2)'!A1" display="Apasă și urcă în topul paginii!" xr:uid="{99CA3F6E-A454-47FC-BF46-007B04E7C2F8}"/>
    <hyperlink ref="N615" location="' Antrenor (2)'!A1" display="Apasă și urcă în topul paginii!" xr:uid="{85BBCD17-6CB8-4114-99ED-C4C6EBB61864}"/>
    <hyperlink ref="N575" location="' Antrenor (2)'!A1" display="Apasă și urcă în topul paginii!" xr:uid="{4B73C1F8-DB1A-404B-BD47-CAF9CD3C0A52}"/>
    <hyperlink ref="N535" location="' Antrenor (2)'!A1" display="Apasă și urcă în topul paginii!" xr:uid="{4D7DF98D-033E-49C6-9D51-DC0C9A8306D7}"/>
    <hyperlink ref="N495" location="' Antrenor (2)'!A1" display="Apasă și urcă în topul paginii!" xr:uid="{D9650270-FED4-4FAC-9B52-39301BB7BE9C}"/>
    <hyperlink ref="N455" location="' Antrenor (2)'!A1" display="Apasă și urcă în topul paginii!" xr:uid="{BB1D605D-578B-4A4B-B47D-09B07FE2BAE9}"/>
    <hyperlink ref="N335" location="' Antrenor (2)'!A1" display="Apasă și urcă în topul paginii!" xr:uid="{C74949A1-8E76-4F87-ACA9-E4E08C4C9BD1}"/>
    <hyperlink ref="N55" location="' Antrenor (2)'!A1" display="Apasă și urcă în topul paginii!" xr:uid="{F3CE246B-1B75-4EDD-8E34-E925FC7A7672}"/>
    <hyperlink ref="N95" location="' Antrenor (2)'!A1" display="Apasă și urcă în topul paginii!" xr:uid="{CAF52A16-9F4C-46B3-AD0F-874D411BFA5E}"/>
    <hyperlink ref="N135" location="' Antrenor (2)'!A1" display="Apasă și urcă în topul paginii!" xr:uid="{F27B0876-24DE-466B-81B7-13C9EA644DD3}"/>
    <hyperlink ref="N175" location="' Antrenor (2)'!A1" display="Apasă și urcă în topul paginii!" xr:uid="{C3610B5E-D0BD-434D-AF6F-2417561456A6}"/>
    <hyperlink ref="N215" location="' Antrenor (2)'!A1" display="Apasă și urcă în topul paginii!" xr:uid="{68817909-B06C-4F11-B2B9-136C75BD9B70}"/>
    <hyperlink ref="N255" location="' Antrenor (2)'!A1" display="Apasă și urcă în topul paginii!" xr:uid="{514D79C0-2DEC-4867-B660-63F7D8C6FD35}"/>
    <hyperlink ref="N295" location="' Antrenor (2)'!A1" display="Apasă și urcă în topul paginii!" xr:uid="{52A02C6E-95C5-4B2C-B26A-D67307667B2D}"/>
    <hyperlink ref="N375" location="' Antrenor (2)'!A1" display="Apasă și urcă în topul paginii!" xr:uid="{493CC2DC-B886-4193-BED2-F920644E909D}"/>
    <hyperlink ref="N415" location="' Antrenor (2)'!A1" display="Apasă și urcă în topul paginii!" xr:uid="{B975125A-EFEA-40EC-B5B1-85F39E1CCA4D}"/>
    <hyperlink ref="T2" location="'Antrenor (1)'!A1" display="'Antrenor (1)'!A1" xr:uid="{BB805E58-F285-4C0F-93F7-B097C8BF0DAC}"/>
    <hyperlink ref="T3" location="' Antrenor (2)'!A1" display="' Antrenor (2)'!A1" xr:uid="{EEC4C2BC-C7AC-4D80-B9E4-E2C369235E83}"/>
    <hyperlink ref="T4" location="' Antrenor (3)'!A1" display="' Antrenor (3)'!A1" xr:uid="{056E0136-90D2-4C7E-B79D-A4D176E05573}"/>
    <hyperlink ref="T5" location="' Antrenor (4)'!A1" display="' Antrenor (4)'!A1" xr:uid="{942D6C86-7612-4EE7-ADCA-DEA6E6E64D68}"/>
    <hyperlink ref="T6" location="' Antrenor (5)'!A1" display="' Antrenor (5)'!A1" xr:uid="{28224956-935D-4AB0-A7E0-17D4B6052887}"/>
    <hyperlink ref="T7" location="' Antrenor (6)'!A1" display="' Antrenor (6)'!A1" xr:uid="{F0774A13-B2F1-4A30-883D-32D319146709}"/>
    <hyperlink ref="T8" location="' Antrenor (7)'!A1" display="' Antrenor (7)'!A1" xr:uid="{4E75E2BE-CF47-4D06-9BCB-145998E2450E}"/>
    <hyperlink ref="T9" location="' Antrenor (8)'!A1" display="' Antrenor (8)'!A1" xr:uid="{3E884673-75C3-45C0-971C-AC28A68744F0}"/>
    <hyperlink ref="T10" location="' Antrenor (9)'!A1" display="' Antrenor (9)'!A1" xr:uid="{809D5234-793A-4E2F-8BD4-FFA2AE62B778}"/>
    <hyperlink ref="T11" location="' Antrenor (10)'!A1" display="' Antrenor (10)'!A1" xr:uid="{32EBB7F9-89DA-42A6-9723-7C621B74831E}"/>
    <hyperlink ref="U2" location="' Antrenor (11)'!A1" display="' Antrenor (11)'!A1" xr:uid="{C0BFFBFA-3F15-4301-8FBA-A8B915595AA4}"/>
    <hyperlink ref="U3" location="' Antrenor (12)'!A1" display="' Antrenor (12)'!A1" xr:uid="{127CED2C-A90D-4BA9-91F4-13217DBAC194}"/>
    <hyperlink ref="U4" location="' Antrenor (13)'!A1" display="' Antrenor (13)'!A1" xr:uid="{CDDD8943-4B75-4CF7-9438-4D596FF759B0}"/>
    <hyperlink ref="U5" location="' Antrenor (14)'!A1" display="' Antrenor (14)'!A1" xr:uid="{8C7622E1-93BC-437D-BB3D-FF0290875321}"/>
    <hyperlink ref="U6" location="' Antrenor (15)'!A1" display="' Antrenor (15)'!A1" xr:uid="{E994A020-FF6C-497F-A368-5B8371AC7F56}"/>
    <hyperlink ref="U7" location="' Antrenor (16)'!A1" display="' Antrenor (16)'!A1" xr:uid="{1E095F1B-CA76-4731-A250-CEF481711283}"/>
    <hyperlink ref="U8" location="' Antrenor (17)'!A1" display="' Antrenor (17)'!A1" xr:uid="{DB8E40F4-6A81-4136-9514-6466051353F0}"/>
    <hyperlink ref="U9" location="' Antrenor (18)'!A1" display="' Antrenor (18)'!A1" xr:uid="{8657C6A7-8C75-4432-BD05-8286B234CE36}"/>
    <hyperlink ref="U10" location="' Antrenor (19)'!A1" display="' Antrenor (19)'!A1" xr:uid="{38613F37-40CF-4658-8021-EA1603E6CD68}"/>
    <hyperlink ref="U11" location="' Antrenor (20)'!A1" display="' Antrenor (20)'!A1" xr:uid="{9DA8391A-A81F-47AD-A6DF-948D2DEF1790}"/>
    <hyperlink ref="G1" location="Instructiuni!A1" display="AICI" xr:uid="{40137E99-23A2-47DE-9108-1D45C2766DAF}"/>
  </hyperlinks>
  <printOptions horizontalCentered="1" verticalCentered="1"/>
  <pageMargins left="0.19685039370078741" right="7.874015748031496E-2" top="0" bottom="0" header="0" footer="0"/>
  <pageSetup paperSize="9" scale="84"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F053AEA3-8828-441E-A32D-41C955D85813}">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6ED4CBE8-2C1C-491E-BB1B-2B181B571E35}">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36F78518-4A67-49D3-B90A-07AA7FA504A2}">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41858D46-9EC1-4331-8B3B-581D4EEB9357}">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F2CA724E-6C09-47FB-AACD-EC620B67219A}">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1E047C5D-368A-4311-AA26-51BD25E51018}">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33C4D2AB-90D5-45A1-BC99-036F3F0CDF8D}">
          <x14:formula1>
            <xm:f>Lucru!$A$1:$A$8</xm:f>
          </x14:formula1>
          <xm:sqref>E414:F414 E734:F734 E454:F454 E494:F494 E534:F534 E574:F574 E614:F614 E654:F654 E694:F694 E774:F774 E14:F14 E334:F334 E54:F54 E94:F94 E134:F134 E174:F174 E214:F214 E254:F254 E294:F294 E374:F374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C808-1836-4908-8B06-59E8046E19A0}">
  <sheetPr codeName="Sheet6"/>
  <dimension ref="A1:I24"/>
  <sheetViews>
    <sheetView showGridLines="0" workbookViewId="0">
      <selection activeCell="I6" sqref="I6"/>
    </sheetView>
  </sheetViews>
  <sheetFormatPr defaultRowHeight="14.4" x14ac:dyDescent="0.3"/>
  <cols>
    <col min="1" max="1" width="6.109375" customWidth="1"/>
    <col min="2" max="2" width="26" customWidth="1"/>
    <col min="4" max="4" width="9.6640625" customWidth="1"/>
    <col min="5" max="5" width="11.109375" customWidth="1"/>
    <col min="6" max="6" width="10.109375" customWidth="1"/>
  </cols>
  <sheetData>
    <row r="1" spans="1:9" x14ac:dyDescent="0.3">
      <c r="B1">
        <f ca="1">' Antrenor (2)'!H11</f>
        <v>2024</v>
      </c>
      <c r="C1" s="259" t="str">
        <f>'Antrenor (1)'!D3</f>
        <v>CS</v>
      </c>
      <c r="D1" s="259" t="e">
        <f>'Antrenor (1)'!#REF!</f>
        <v>#REF!</v>
      </c>
      <c r="E1" s="259" t="e">
        <f>'Antrenor (1)'!#REF!</f>
        <v>#REF!</v>
      </c>
    </row>
    <row r="2" spans="1:9" ht="15" thickBot="1" x14ac:dyDescent="0.35">
      <c r="B2" t="s">
        <v>154</v>
      </c>
      <c r="C2" s="497">
        <f>' Antrenor (2)'!A6</f>
        <v>0</v>
      </c>
      <c r="D2" s="497"/>
      <c r="E2" s="497"/>
    </row>
    <row r="3" spans="1:9" ht="55.2" x14ac:dyDescent="0.3">
      <c r="A3" s="45" t="s">
        <v>153</v>
      </c>
      <c r="B3" s="45" t="s">
        <v>147</v>
      </c>
      <c r="C3" s="46" t="s">
        <v>148</v>
      </c>
      <c r="D3" s="46" t="s">
        <v>192</v>
      </c>
      <c r="E3" s="106" t="s">
        <v>149</v>
      </c>
      <c r="F3" s="109" t="s">
        <v>214</v>
      </c>
    </row>
    <row r="4" spans="1:9" x14ac:dyDescent="0.3">
      <c r="A4" s="47">
        <v>1</v>
      </c>
      <c r="B4" s="47">
        <f>' Antrenor (2)'!B14</f>
        <v>0</v>
      </c>
      <c r="C4" s="48">
        <f>' Antrenor (2)'!M34</f>
        <v>0</v>
      </c>
      <c r="D4" s="48">
        <f>' Antrenor (2)'!M51</f>
        <v>0</v>
      </c>
      <c r="E4" s="116">
        <f t="shared" ref="E4:E23" si="0">C4+D4</f>
        <v>0</v>
      </c>
      <c r="F4" s="107">
        <f>RANK(E4,E4:E23)</f>
        <v>1</v>
      </c>
    </row>
    <row r="5" spans="1:9" x14ac:dyDescent="0.3">
      <c r="A5" s="47">
        <v>2</v>
      </c>
      <c r="B5" s="47">
        <f>' Antrenor (2)'!B54</f>
        <v>0</v>
      </c>
      <c r="C5" s="48">
        <f>' Antrenor (2)'!M74</f>
        <v>0</v>
      </c>
      <c r="D5" s="48">
        <f>' Antrenor (2)'!M91</f>
        <v>0</v>
      </c>
      <c r="E5" s="116">
        <f t="shared" si="0"/>
        <v>0</v>
      </c>
      <c r="F5" s="107">
        <f>RANK(E5,E4:E23)</f>
        <v>1</v>
      </c>
    </row>
    <row r="6" spans="1:9" x14ac:dyDescent="0.3">
      <c r="A6" s="47">
        <v>3</v>
      </c>
      <c r="B6" s="47">
        <f>' Antrenor (2)'!B94</f>
        <v>0</v>
      </c>
      <c r="C6" s="48">
        <f>' Antrenor (2)'!M114</f>
        <v>0</v>
      </c>
      <c r="D6" s="48">
        <f>' Antrenor (2)'!M131</f>
        <v>0</v>
      </c>
      <c r="E6" s="116">
        <f t="shared" si="0"/>
        <v>0</v>
      </c>
      <c r="F6" s="107">
        <f>RANK(E6,E4:E23)</f>
        <v>1</v>
      </c>
      <c r="I6" s="65" t="s">
        <v>209</v>
      </c>
    </row>
    <row r="7" spans="1:9" x14ac:dyDescent="0.3">
      <c r="A7" s="47">
        <v>4</v>
      </c>
      <c r="B7" s="47">
        <f>' Antrenor (2)'!B134</f>
        <v>0</v>
      </c>
      <c r="C7" s="48">
        <f>' Antrenor (2)'!M154</f>
        <v>0</v>
      </c>
      <c r="D7" s="48">
        <f>' Antrenor (2)'!M171</f>
        <v>0</v>
      </c>
      <c r="E7" s="116">
        <f t="shared" si="0"/>
        <v>0</v>
      </c>
      <c r="F7" s="107">
        <f>RANK(E7,E4:E23)</f>
        <v>1</v>
      </c>
    </row>
    <row r="8" spans="1:9" x14ac:dyDescent="0.3">
      <c r="A8" s="47">
        <v>5</v>
      </c>
      <c r="B8" s="47">
        <f>' Antrenor (2)'!B174</f>
        <v>0</v>
      </c>
      <c r="C8" s="48">
        <f>' Antrenor (2)'!M194</f>
        <v>0</v>
      </c>
      <c r="D8" s="48">
        <f>' Antrenor (2)'!M211</f>
        <v>0</v>
      </c>
      <c r="E8" s="116">
        <f t="shared" si="0"/>
        <v>0</v>
      </c>
      <c r="F8" s="107">
        <f>RANK(E8,E4:E23)</f>
        <v>1</v>
      </c>
    </row>
    <row r="9" spans="1:9" x14ac:dyDescent="0.3">
      <c r="A9" s="47">
        <v>6</v>
      </c>
      <c r="B9" s="47">
        <f>' Antrenor (2)'!B214</f>
        <v>0</v>
      </c>
      <c r="C9" s="48">
        <f>' Antrenor (2)'!M234</f>
        <v>0</v>
      </c>
      <c r="D9" s="48">
        <f>' Antrenor (2)'!M251</f>
        <v>0</v>
      </c>
      <c r="E9" s="116">
        <f t="shared" si="0"/>
        <v>0</v>
      </c>
      <c r="F9" s="107">
        <f>RANK(E9,E4:E23)</f>
        <v>1</v>
      </c>
    </row>
    <row r="10" spans="1:9" x14ac:dyDescent="0.3">
      <c r="A10" s="47">
        <v>7</v>
      </c>
      <c r="B10" s="47">
        <f>' Antrenor (2)'!B254</f>
        <v>0</v>
      </c>
      <c r="C10" s="48">
        <f>' Antrenor (2)'!M274</f>
        <v>0</v>
      </c>
      <c r="D10" s="48">
        <f>' Antrenor (2)'!M291</f>
        <v>0</v>
      </c>
      <c r="E10" s="116">
        <f t="shared" si="0"/>
        <v>0</v>
      </c>
      <c r="F10" s="107">
        <f>RANK(E10,E4:E23)</f>
        <v>1</v>
      </c>
    </row>
    <row r="11" spans="1:9" x14ac:dyDescent="0.3">
      <c r="A11" s="47">
        <v>8</v>
      </c>
      <c r="B11" s="47">
        <f>' Antrenor (2)'!B294</f>
        <v>0</v>
      </c>
      <c r="C11" s="48">
        <f>' Antrenor (2)'!M314</f>
        <v>0</v>
      </c>
      <c r="D11" s="48">
        <f>' Antrenor (2)'!M331</f>
        <v>0</v>
      </c>
      <c r="E11" s="116">
        <f t="shared" si="0"/>
        <v>0</v>
      </c>
      <c r="F11" s="107">
        <f>RANK(E11,E4:E23)</f>
        <v>1</v>
      </c>
    </row>
    <row r="12" spans="1:9" x14ac:dyDescent="0.3">
      <c r="A12" s="47">
        <v>9</v>
      </c>
      <c r="B12" s="47">
        <f>' Antrenor (2)'!B334</f>
        <v>0</v>
      </c>
      <c r="C12" s="48">
        <f>' Antrenor (2)'!M354</f>
        <v>0</v>
      </c>
      <c r="D12" s="48">
        <f>' Antrenor (2)'!M371</f>
        <v>0</v>
      </c>
      <c r="E12" s="116">
        <f t="shared" si="0"/>
        <v>0</v>
      </c>
      <c r="F12" s="107">
        <f>RANK(E12,E4:E23)</f>
        <v>1</v>
      </c>
    </row>
    <row r="13" spans="1:9" x14ac:dyDescent="0.3">
      <c r="A13" s="47">
        <v>10</v>
      </c>
      <c r="B13" s="47">
        <f>' Antrenor (2)'!B374</f>
        <v>0</v>
      </c>
      <c r="C13" s="48">
        <f>' Antrenor (2)'!M394</f>
        <v>0</v>
      </c>
      <c r="D13" s="48">
        <f>' Antrenor (2)'!M411</f>
        <v>0</v>
      </c>
      <c r="E13" s="116">
        <f t="shared" si="0"/>
        <v>0</v>
      </c>
      <c r="F13" s="107">
        <f>RANK(E13,E4:E23)</f>
        <v>1</v>
      </c>
    </row>
    <row r="14" spans="1:9" x14ac:dyDescent="0.3">
      <c r="A14" s="47">
        <v>11</v>
      </c>
      <c r="B14" s="47">
        <f>' Antrenor (2)'!B414</f>
        <v>0</v>
      </c>
      <c r="C14" s="48">
        <f>' Antrenor (2)'!M434</f>
        <v>0</v>
      </c>
      <c r="D14" s="48">
        <f>' Antrenor (2)'!M451</f>
        <v>0</v>
      </c>
      <c r="E14" s="116">
        <f t="shared" si="0"/>
        <v>0</v>
      </c>
      <c r="F14" s="107">
        <f>RANK(E14,E4:E23)</f>
        <v>1</v>
      </c>
    </row>
    <row r="15" spans="1:9" x14ac:dyDescent="0.3">
      <c r="A15" s="47">
        <v>12</v>
      </c>
      <c r="B15" s="47">
        <f>' Antrenor (2)'!B454</f>
        <v>0</v>
      </c>
      <c r="C15" s="48">
        <f>' Antrenor (2)'!M474</f>
        <v>0</v>
      </c>
      <c r="D15" s="48">
        <f>' Antrenor (2)'!M491</f>
        <v>0</v>
      </c>
      <c r="E15" s="116">
        <f t="shared" si="0"/>
        <v>0</v>
      </c>
      <c r="F15" s="107">
        <f>RANK(E15,E4:E23)</f>
        <v>1</v>
      </c>
    </row>
    <row r="16" spans="1:9" x14ac:dyDescent="0.3">
      <c r="A16" s="47">
        <v>13</v>
      </c>
      <c r="B16" s="47">
        <f>' Antrenor (2)'!B494</f>
        <v>0</v>
      </c>
      <c r="C16" s="48">
        <f>' Antrenor (2)'!M514</f>
        <v>0</v>
      </c>
      <c r="D16" s="48">
        <f>' Antrenor (2)'!M531</f>
        <v>0</v>
      </c>
      <c r="E16" s="116">
        <f t="shared" si="0"/>
        <v>0</v>
      </c>
      <c r="F16" s="107">
        <f>RANK(E16,E4:E23)</f>
        <v>1</v>
      </c>
    </row>
    <row r="17" spans="1:6" x14ac:dyDescent="0.3">
      <c r="A17" s="47">
        <v>14</v>
      </c>
      <c r="B17" s="47">
        <f>' Antrenor (2)'!B534</f>
        <v>0</v>
      </c>
      <c r="C17" s="48">
        <f>' Antrenor (2)'!M554</f>
        <v>0</v>
      </c>
      <c r="D17" s="48">
        <f>' Antrenor (2)'!M571</f>
        <v>0</v>
      </c>
      <c r="E17" s="116">
        <f t="shared" si="0"/>
        <v>0</v>
      </c>
      <c r="F17" s="107">
        <f>RANK(E17,E4:E23)</f>
        <v>1</v>
      </c>
    </row>
    <row r="18" spans="1:6" x14ac:dyDescent="0.3">
      <c r="A18" s="47">
        <v>15</v>
      </c>
      <c r="B18" s="47">
        <f>' Antrenor (2)'!B574</f>
        <v>0</v>
      </c>
      <c r="C18" s="48">
        <f>' Antrenor (2)'!M594</f>
        <v>0</v>
      </c>
      <c r="D18" s="48">
        <f>' Antrenor (2)'!M611</f>
        <v>0</v>
      </c>
      <c r="E18" s="116">
        <f t="shared" si="0"/>
        <v>0</v>
      </c>
      <c r="F18" s="107">
        <f>RANK(E18,E4:E23)</f>
        <v>1</v>
      </c>
    </row>
    <row r="19" spans="1:6" x14ac:dyDescent="0.3">
      <c r="A19" s="47">
        <v>16</v>
      </c>
      <c r="B19" s="47">
        <f>' Antrenor (2)'!B614</f>
        <v>0</v>
      </c>
      <c r="C19" s="48">
        <f>' Antrenor (2)'!M634</f>
        <v>0</v>
      </c>
      <c r="D19" s="48">
        <f>' Antrenor (2)'!M651</f>
        <v>0</v>
      </c>
      <c r="E19" s="116">
        <f t="shared" si="0"/>
        <v>0</v>
      </c>
      <c r="F19" s="107">
        <f>RANK(E19,E4:E23)</f>
        <v>1</v>
      </c>
    </row>
    <row r="20" spans="1:6" x14ac:dyDescent="0.3">
      <c r="A20" s="47">
        <v>17</v>
      </c>
      <c r="B20" s="47">
        <f>' Antrenor (2)'!B654</f>
        <v>0</v>
      </c>
      <c r="C20" s="48">
        <f>' Antrenor (2)'!M674</f>
        <v>0</v>
      </c>
      <c r="D20" s="48">
        <f>' Antrenor (2)'!M691</f>
        <v>0</v>
      </c>
      <c r="E20" s="116">
        <f t="shared" si="0"/>
        <v>0</v>
      </c>
      <c r="F20" s="107">
        <f>RANK(E20,E4:E23)</f>
        <v>1</v>
      </c>
    </row>
    <row r="21" spans="1:6" x14ac:dyDescent="0.3">
      <c r="A21" s="47">
        <v>18</v>
      </c>
      <c r="B21" s="47">
        <f>' Antrenor (2)'!B694</f>
        <v>0</v>
      </c>
      <c r="C21" s="48">
        <f>' Antrenor (2)'!M714</f>
        <v>0</v>
      </c>
      <c r="D21" s="48">
        <f>' Antrenor (2)'!M731</f>
        <v>0</v>
      </c>
      <c r="E21" s="116">
        <f t="shared" si="0"/>
        <v>0</v>
      </c>
      <c r="F21" s="107">
        <f>RANK(E21,E4:E23)</f>
        <v>1</v>
      </c>
    </row>
    <row r="22" spans="1:6" x14ac:dyDescent="0.3">
      <c r="A22" s="47">
        <v>19</v>
      </c>
      <c r="B22" s="47">
        <f>' Antrenor (2)'!B734</f>
        <v>0</v>
      </c>
      <c r="C22" s="48">
        <f>' Antrenor (2)'!M754</f>
        <v>0</v>
      </c>
      <c r="D22" s="48">
        <f>' Antrenor (2)'!M771</f>
        <v>0</v>
      </c>
      <c r="E22" s="116">
        <f t="shared" si="0"/>
        <v>0</v>
      </c>
      <c r="F22" s="107">
        <f>RANK(E22,E4:E23)</f>
        <v>1</v>
      </c>
    </row>
    <row r="23" spans="1:6" ht="15" thickBot="1" x14ac:dyDescent="0.35">
      <c r="A23" s="47">
        <v>20</v>
      </c>
      <c r="B23" s="47">
        <f>' Antrenor (2)'!B774</f>
        <v>0</v>
      </c>
      <c r="C23" s="49">
        <f>' Antrenor (2)'!M794</f>
        <v>0</v>
      </c>
      <c r="D23" s="49">
        <f>' Antrenor (2)'!M811</f>
        <v>0</v>
      </c>
      <c r="E23" s="117">
        <f t="shared" si="0"/>
        <v>0</v>
      </c>
      <c r="F23" s="108">
        <f>RANK(E23,E4:E23)</f>
        <v>1</v>
      </c>
    </row>
    <row r="24" spans="1:6" x14ac:dyDescent="0.3">
      <c r="C24" s="48">
        <f>SUM(C4:C23)</f>
        <v>0</v>
      </c>
      <c r="D24" s="48">
        <f>SUM(D4:D23)</f>
        <v>0</v>
      </c>
      <c r="E24" s="84">
        <f t="shared" ref="E24" si="1">C24+D24</f>
        <v>0</v>
      </c>
    </row>
  </sheetData>
  <sheetProtection algorithmName="SHA-512" hashValue="LFbZD8Hj3DwMJ6nlW+/NxpdO174SRHMwnBsV5bGs9aybq3m8kUmuXNChpx319NesKRXVMlWCZzu/sGhLyOci0w==" saltValue="wUrGlvqgb6SFbmKdqyDATQ=="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I6" location="' Antrenor (2)'!A1" display="Apasă către Situație Sportivi" xr:uid="{0CF9A053-987A-460D-9C59-D6303CC5883B}"/>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1DE9D-BE15-4EB0-86A6-8EC7400AB011}">
  <sheetPr codeName="Sheet7">
    <pageSetUpPr fitToPage="1"/>
  </sheetPr>
  <dimension ref="A1:X814"/>
  <sheetViews>
    <sheetView showGridLines="0" zoomScaleNormal="100" workbookViewId="0">
      <selection activeCell="T63" sqref="T63"/>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88671875" style="36"/>
    <col min="10" max="10" width="8.109375" customWidth="1"/>
    <col min="11" max="12" width="6.77734375" customWidth="1"/>
    <col min="13" max="13" width="6.6640625" style="42" customWidth="1"/>
    <col min="18" max="18" width="7.33203125" customWidth="1"/>
    <col min="19" max="19" width="4.77734375" customWidth="1"/>
    <col min="20" max="21" width="15.77734375" customWidth="1"/>
  </cols>
  <sheetData>
    <row r="1" spans="1:24" ht="15" customHeight="1" thickBot="1" x14ac:dyDescent="0.35">
      <c r="A1" s="105"/>
      <c r="C1" s="404" t="s">
        <v>198</v>
      </c>
      <c r="D1" s="404"/>
      <c r="E1" s="404"/>
      <c r="F1" s="404"/>
      <c r="G1" s="207" t="s">
        <v>187</v>
      </c>
      <c r="I1" s="396">
        <f ca="1">NOW()</f>
        <v>45629.410531944442</v>
      </c>
      <c r="J1" s="397"/>
      <c r="K1" s="502">
        <v>3</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208"/>
      <c r="H2" s="40"/>
      <c r="I2" s="40"/>
      <c r="J2" s="40"/>
      <c r="K2" s="76"/>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(2)'!A6="","UPS ai sărit o pagină, apasă săgeata neagră!","Numele complet al antrenorului/lor")</f>
        <v>UPS ai sărit o pagină, apasă săgeata neagră!</v>
      </c>
      <c r="B5" s="509"/>
      <c r="C5" s="509"/>
      <c r="D5" s="158" t="s">
        <v>231</v>
      </c>
      <c r="E5" s="448" t="s">
        <v>21</v>
      </c>
      <c r="F5" s="449"/>
      <c r="G5" s="450"/>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473"/>
      <c r="B6" s="474"/>
      <c r="C6" s="475"/>
      <c r="D6" s="13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
      <c r="E10" s="2"/>
      <c r="F10" s="34"/>
      <c r="G10" s="210"/>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60"/>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G12" s="212"/>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28" t="s">
        <v>236</v>
      </c>
      <c r="Q13" s="528"/>
      <c r="R13" s="529"/>
      <c r="S13" s="134"/>
      <c r="T13" s="134"/>
      <c r="U13" s="134"/>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0"/>
      <c r="Q14" s="530"/>
      <c r="R14" s="531"/>
      <c r="S14" s="134"/>
      <c r="T14" s="134"/>
      <c r="U14" s="134"/>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2"/>
      <c r="Q15" s="532"/>
      <c r="R15" s="533"/>
      <c r="S15" s="134"/>
      <c r="T15" s="134"/>
      <c r="U15" s="134"/>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t="s">
        <v>168</v>
      </c>
      <c r="D19" s="273"/>
      <c r="E19" s="53"/>
      <c r="F19" s="53"/>
      <c r="G19" s="189"/>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214"/>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214"/>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214"/>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214"/>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214"/>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214"/>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214"/>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214"/>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214"/>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214"/>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214"/>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214"/>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214"/>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214"/>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89"/>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214"/>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214"/>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214"/>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214"/>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214"/>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214"/>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214"/>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214"/>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214"/>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214"/>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214"/>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214"/>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214"/>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214"/>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G52" s="211"/>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t="s">
        <v>168</v>
      </c>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Denumirea abreviată a competiției</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t="s">
        <v>136</v>
      </c>
      <c r="E76" s="53"/>
      <c r="F76" s="53"/>
      <c r="G76" s="189"/>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55"/>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22"/>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22"/>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22"/>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22"/>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22"/>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22"/>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22"/>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22"/>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22"/>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22"/>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22"/>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22"/>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22"/>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22"/>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5"/>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55"/>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22"/>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22"/>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22"/>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22"/>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22"/>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22"/>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22"/>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22"/>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22"/>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22"/>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22"/>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22"/>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22"/>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22"/>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5" t="s">
        <v>204</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77"/>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78"/>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78"/>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78"/>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78"/>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78"/>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78"/>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78"/>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78"/>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78"/>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78"/>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78"/>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78"/>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78"/>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78"/>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77"/>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78"/>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78"/>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78"/>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78"/>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78"/>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78"/>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78"/>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78"/>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78"/>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78"/>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78"/>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78"/>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78"/>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78"/>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77"/>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78"/>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78"/>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78"/>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78"/>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78"/>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78"/>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78"/>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78"/>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78"/>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78"/>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78"/>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78"/>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78"/>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78"/>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189"/>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189"/>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189"/>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77"/>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78"/>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78"/>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78"/>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78"/>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78"/>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78"/>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78"/>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78"/>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78"/>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78"/>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78"/>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78"/>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78"/>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78"/>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4"/>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77"/>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78"/>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78"/>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78"/>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78"/>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78"/>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78"/>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78"/>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78"/>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78"/>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78"/>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78"/>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78"/>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78"/>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78"/>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3jIEyl551A86uhm9MA93+ZmKA6gMAUpjlpC3w0rJw96ZAuG0F9KG7e/VV3MOinjOl1XPTC2hsUMIwODwP/leiQ==" saltValue="I8dodbkt9HIP1Tvf/uoLcQ==" spinCount="100000" sheet="1" formatCells="0" formatColumns="0" formatRows="0"/>
  <protectedRanges>
    <protectedRange sqref="T2:U11" name="Range1_7_1_1_3"/>
    <protectedRange sqref="A51:J51" name="Range1_1"/>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13:B50 A52:B605 C58:C73 C18:C33 C98:C113 C138:C153 C178:C193 C218:C233 C258:C273 C298:C313 C338:C353 C378:C393 C418:C433 C458:C473 C498:C513 C538:C553 C578:C593 C618:C633 C658:C673 C698:C713 C738:C753 C778:C793 E196:G206 C13:J17 C52:J57 E211:J211 E611:J611 C93:J97 C133:J137 C173:D177 E173:J194 C213:J217 C253:J257 C293:J297 C333:J337 C373:J377 C413:J417 C493:J497 C533:J537 C613:J617 C653:J657 C693:J697 C733:J737 C773:J777 C453:J457 C573:J577 E19:J34 E18:F18 H18:J18 E36:J50 E35:F35 H35:J35 E59:J74 E58:F58 H58:J58 E76:J91 E75:F75 H75:J75 E99:J114 E98:F98 H98:J98 E116:J131 E115:F115 H115:J115 E139:J154 E138:F138 H138:J138 E156:J171 E155:F155 H155:J155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G6:I9" name="Range3"/>
    <protectedRange sqref="J5:J6 H6:H9 A2:J2 G4:J4 I3:J3 A4:F9 A3:C3" name="Range1_1_1"/>
    <protectedRange sqref="C92:J92" name="Range1_1_2"/>
    <protectedRange sqref="C132:J132" name="Range1_1_3"/>
    <protectedRange sqref="C172:J172" name="Range1_1_4"/>
    <protectedRange sqref="C212:J212" name="Range1_1_5"/>
    <protectedRange sqref="C252:J252" name="Range1_1_6"/>
    <protectedRange sqref="C292:J292" name="Range1_1_7"/>
    <protectedRange sqref="C332:J332" name="Range1_1_8"/>
    <protectedRange sqref="C372:J372" name="Range1_1_9"/>
    <protectedRange sqref="C412:J412 C452:J452" name="Range1_1_10"/>
    <protectedRange sqref="C492:J492" name="Range1_1_11"/>
    <protectedRange sqref="C532:J532 C572:J572" name="Range1_1_12"/>
    <protectedRange sqref="C612:J612" name="Range1_1_13"/>
    <protectedRange sqref="C652:J652" name="Range1_1_14"/>
    <protectedRange sqref="C692:J692" name="Range1_1_15"/>
    <protectedRange sqref="C732:J732" name="Range1_1_1_1"/>
    <protectedRange sqref="C772:J772" name="Range1_1_1_2"/>
    <protectedRange sqref="H11" name="Range1_2"/>
    <protectedRange sqref="D3:H3" name="Range1_1_16"/>
    <protectedRange sqref="G18" name="Range1_3"/>
    <protectedRange sqref="G35 G58 G75 G98 G115 G138 G155 G195 G218 G235 G258 G275 G298 G315 G338 G355 G378 G395 G418 G435 G458 G475 G498 G515 G538 G555 G578 G595 G618 G635 G658 G675 G698 G715 G738 G755 G778 G795" name="Range1_3_1"/>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89">
    <mergeCell ref="C1:F1"/>
    <mergeCell ref="I1:J1"/>
    <mergeCell ref="M1:R1"/>
    <mergeCell ref="N2:O2"/>
    <mergeCell ref="P2:Q2"/>
    <mergeCell ref="N3:O3"/>
    <mergeCell ref="P3:Q3"/>
    <mergeCell ref="I4:J4"/>
    <mergeCell ref="N4:O4"/>
    <mergeCell ref="P4:Q4"/>
    <mergeCell ref="A2:D2"/>
    <mergeCell ref="K1:L1"/>
    <mergeCell ref="D3:H3"/>
    <mergeCell ref="E5:G5"/>
    <mergeCell ref="H5:I5"/>
    <mergeCell ref="E6:G6"/>
    <mergeCell ref="A6:C6"/>
    <mergeCell ref="I3:J3"/>
    <mergeCell ref="K3:L3"/>
    <mergeCell ref="K13:L13"/>
    <mergeCell ref="P13:R15"/>
    <mergeCell ref="J5:L5"/>
    <mergeCell ref="N5:O5"/>
    <mergeCell ref="P5:Q5"/>
    <mergeCell ref="J7:L7"/>
    <mergeCell ref="N7:O7"/>
    <mergeCell ref="P7:Q7"/>
    <mergeCell ref="J6:L6"/>
    <mergeCell ref="A5:C5"/>
    <mergeCell ref="J8:L9"/>
    <mergeCell ref="N8:O8"/>
    <mergeCell ref="P8:Q8"/>
    <mergeCell ref="K14:L15"/>
    <mergeCell ref="P9:Q9"/>
    <mergeCell ref="N10:O10"/>
    <mergeCell ref="P10:Q10"/>
    <mergeCell ref="N11:O11"/>
    <mergeCell ref="P11:Q11"/>
    <mergeCell ref="B15:D15"/>
    <mergeCell ref="E15:H15"/>
    <mergeCell ref="I15:J15"/>
    <mergeCell ref="M13:O15"/>
    <mergeCell ref="H6:I9"/>
    <mergeCell ref="E7:G7"/>
    <mergeCell ref="E8:G8"/>
    <mergeCell ref="E9:G9"/>
    <mergeCell ref="N6:O6"/>
    <mergeCell ref="P6:Q6"/>
    <mergeCell ref="A7:C7"/>
    <mergeCell ref="A8:C8"/>
    <mergeCell ref="A9:C9"/>
    <mergeCell ref="N9:O9"/>
    <mergeCell ref="H11:I11"/>
    <mergeCell ref="B16:D16"/>
    <mergeCell ref="E16:H16"/>
    <mergeCell ref="I16:J16"/>
    <mergeCell ref="B13:D13"/>
    <mergeCell ref="E13:F13"/>
    <mergeCell ref="G13:H13"/>
    <mergeCell ref="I13:J13"/>
    <mergeCell ref="C22:D22"/>
    <mergeCell ref="C23:D23"/>
    <mergeCell ref="B14:D14"/>
    <mergeCell ref="E14:F14"/>
    <mergeCell ref="G14:H14"/>
    <mergeCell ref="I14:J14"/>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N778:R778"/>
    <mergeCell ref="B774:D774"/>
    <mergeCell ref="E774:F774"/>
    <mergeCell ref="G774:H774"/>
    <mergeCell ref="I774:J774"/>
    <mergeCell ref="K774:L775"/>
    <mergeCell ref="B775:D775"/>
    <mergeCell ref="E775:H775"/>
    <mergeCell ref="I775:J775"/>
    <mergeCell ref="T18:U20"/>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 ref="E777:J777"/>
    <mergeCell ref="C778:D778"/>
  </mergeCells>
  <conditionalFormatting sqref="E17:J17">
    <cfRule type="timePeriod" dxfId="71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71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71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716" priority="111" timePeriod="yesterday">
      <formula>FLOOR(E74,1)=TODAY()-1</formula>
    </cfRule>
  </conditionalFormatting>
  <conditionalFormatting sqref="E97:J97">
    <cfRule type="colorScale" priority="109">
      <colorScale>
        <cfvo type="min"/>
        <cfvo type="max"/>
        <color rgb="FFFF0000"/>
        <color rgb="FFFFEF9C"/>
      </colorScale>
    </cfRule>
    <cfRule type="timePeriod" dxfId="71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71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71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71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71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71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70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70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70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70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70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70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70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70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70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70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69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69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69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69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69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69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69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69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69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69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68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68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68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68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68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68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68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68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681" priority="6" timePeriod="yesterday">
      <formula>FLOOR(E777,1)=TODAY()-1</formula>
    </cfRule>
    <cfRule type="colorScale" priority="5">
      <colorScale>
        <cfvo type="min"/>
        <cfvo type="max"/>
        <color rgb="FFFF0000"/>
        <color rgb="FFFFEF9C"/>
      </colorScale>
    </cfRule>
  </conditionalFormatting>
  <conditionalFormatting sqref="E794:J794">
    <cfRule type="timePeriod" dxfId="68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P2:Q2" location="' Antrenor (3)'!A424" display="' Antrenor (3)'!A424" xr:uid="{1478E885-797A-482C-944B-38E4BE6EC425}"/>
    <hyperlink ref="P3:Q3" location="' Antrenor (3)'!A464" display="' Antrenor (3)'!A464" xr:uid="{CCA3C164-54D1-4929-9698-002773012696}"/>
    <hyperlink ref="P4:Q4" location="' Antrenor (3)'!A504" display="' Antrenor (3)'!A504" xr:uid="{D5101050-24A5-4161-B100-88DE1C5BB117}"/>
    <hyperlink ref="P5:Q5" location="' Antrenor (3)'!A544" display="' Antrenor (3)'!A544" xr:uid="{4A0E378B-93D4-4201-A97B-5810AA82C79A}"/>
    <hyperlink ref="P6:Q6" location="' Antrenor (3)'!A584" display="' Antrenor (3)'!A584" xr:uid="{FDAE365C-6F93-4D59-8A8B-3055A2E8281C}"/>
    <hyperlink ref="P7:Q7" location="' Antrenor (3)'!A624" display="' Antrenor (3)'!A624" xr:uid="{ED2D8C0D-AB19-4430-9195-67168D1B10C9}"/>
    <hyperlink ref="P8:Q8" location="' Antrenor (3)'!A664" display="' Antrenor (3)'!A664" xr:uid="{2B83C204-E378-4EA5-B9DB-81B3B22E5950}"/>
    <hyperlink ref="P9:Q9" location="' Antrenor (3)'!A704" display="' Antrenor (3)'!A704" xr:uid="{865FFDBA-A177-4B2C-923E-9E5EC1FF9A22}"/>
    <hyperlink ref="P10:Q10" location="' Antrenor (3)'!A744" display="' Antrenor (3)'!A744" xr:uid="{52F15DCC-CDEA-4DFD-AFD4-98B56EA2CE5E}"/>
    <hyperlink ref="N55" location="' Antrenor (3)'!A1" display="Apasă și urcă în topul paginii!" xr:uid="{DBC2AEE3-CD96-4D28-A762-0A4FA6C3CED7}"/>
    <hyperlink ref="N814" location="' Antrenor (3)'!A1" display="Apasă și urcă în topul paginii!" xr:uid="{9DF90E68-B590-4B98-8BCA-45C03A802AD5}"/>
    <hyperlink ref="N2:O2" location="' Antrenor (3)'!A14" display="' Antrenor (3)'!A14" xr:uid="{C9BF4572-9BF8-4C85-83CD-833B1CB45BCF}"/>
    <hyperlink ref="P11:Q11" location="' Antrenor (3)'!A784" display="' Antrenor (3)'!A784" xr:uid="{6D7338AD-5F98-4B15-BBD2-C6857664FF52}"/>
    <hyperlink ref="N95" location="' Antrenor (3)'!A1" display="Apasă și urcă în topul paginii!" xr:uid="{7C1FDF59-2C9F-4B35-A7EB-668DFA79A130}"/>
    <hyperlink ref="N135" location="' Antrenor (3)'!A1" display="Apasă și urcă în topul paginii!" xr:uid="{B8F7EBB5-363C-4EC6-A531-2474B28B18E8}"/>
    <hyperlink ref="N175" location="' Antrenor (3)'!A1" display="Apasă și urcă în topul paginii!" xr:uid="{7D5ECB45-92AB-4677-AEED-146823C65C47}"/>
    <hyperlink ref="N215" location="' Antrenor (3)'!A1" display="Apasă și urcă în topul paginii!" xr:uid="{0373056E-F7A6-4C3B-9C51-46A6B4D7BB87}"/>
    <hyperlink ref="N255" location="' Antrenor (3)'!A1" display="Apasă și urcă în topul paginii!" xr:uid="{9A4AFE0D-91CB-4EB7-92F2-4193AE54AAA9}"/>
    <hyperlink ref="N295" location="' Antrenor (3)'!A1" display="Apasă și urcă în topul paginii!" xr:uid="{EF204558-19E3-44E8-B54C-A8324940ACDE}"/>
    <hyperlink ref="N335" location="' Antrenor (3)'!A1" display="Apasă și urcă în topul paginii!" xr:uid="{6FCD2AEC-14AF-4099-A1AD-7C2D9770529E}"/>
    <hyperlink ref="N375" location="' Antrenor (3)'!A1" display="Apasă și urcă în topul paginii!" xr:uid="{4F5ADECB-FFBD-4E23-BA28-1EAA71DDF254}"/>
    <hyperlink ref="N415" location="' Antrenor (3)'!A1" display="Apasă și urcă în topul paginii!" xr:uid="{27A77035-CD84-4EDC-970D-81D66842ACDD}"/>
    <hyperlink ref="N455" location="' Antrenor (3)'!A1" display="Apasă și urcă în topul paginii!" xr:uid="{B96F414A-2739-4ECA-A306-B2351EF4586D}"/>
    <hyperlink ref="N495" location="' Antrenor (3)'!A1" display="Apasă și urcă în topul paginii!" xr:uid="{075DB12B-CC37-47B1-A9C2-9D693B2480ED}"/>
    <hyperlink ref="N535" location="' Antrenor (3)'!A1" display="Apasă și urcă în topul paginii!" xr:uid="{3E1C8B09-59A0-4873-83EB-87FAF66B8162}"/>
    <hyperlink ref="N575" location="' Antrenor (3)'!A1" display="Apasă și urcă în topul paginii!" xr:uid="{2CEED76C-7617-40C6-AAD8-A544A5AA415B}"/>
    <hyperlink ref="N615" location="' Antrenor (3)'!A1" display="Apasă și urcă în topul paginii!" xr:uid="{621B9E62-A788-4345-87E9-55F7F1332D55}"/>
    <hyperlink ref="N655" location="' Antrenor (3)'!A1" display="Apasă și urcă în topul paginii!" xr:uid="{A14F628D-53AD-4695-BC91-2ACA4A967255}"/>
    <hyperlink ref="N695" location="' Antrenor (3)'!A1" display="Apasă și urcă în topul paginii!" xr:uid="{2B4E8322-03B6-4B17-9B1A-D413DCCD364C}"/>
    <hyperlink ref="N735" location="' Antrenor (3)'!A1" display="Apasă și urcă în topul paginii!" xr:uid="{3F8143CF-D0A4-4578-8DEF-A05163989DCF}"/>
    <hyperlink ref="N775" location="' Antrenor (3)'!A1" display="Apasă și urcă în topul paginii!" xr:uid="{43819F11-063E-473F-A005-D41297029FB2}"/>
    <hyperlink ref="N4:O4" location="' Antrenor (3)'!A104" display="' Antrenor (3)'!A104" xr:uid="{59E3EAB0-32A2-4099-9E0E-2CC2588FBE61}"/>
    <hyperlink ref="N5:O5" location="' Antrenor (3)'!A144" display="' Antrenor (3)'!A144" xr:uid="{80C7A2CD-F6EA-4C06-ABA7-B474D4D4DAA6}"/>
    <hyperlink ref="N6:O6" location="' Antrenor (3)'!A184" display="' Antrenor (3)'!A184" xr:uid="{1666B01E-BA4E-424E-BE96-6361ECE361E5}"/>
    <hyperlink ref="N7:O7" location="' Antrenor (3)'!A224" display="' Antrenor (3)'!A224" xr:uid="{07C6D291-37A1-45C4-9F13-DE80D2C1D6B2}"/>
    <hyperlink ref="N8:O8" location="' Antrenor (3)'!A264" display="' Antrenor (3)'!A264" xr:uid="{17F4B968-62BD-4427-B7F9-CF438B565422}"/>
    <hyperlink ref="N9:O9" location="' Antrenor (3)'!A304" display="' Antrenor (3)'!A304" xr:uid="{C8AC7E11-F830-4AF1-93F1-31D9AE085E95}"/>
    <hyperlink ref="N10:O10" location="' Antrenor (3)'!A344" display="' Antrenor (3)'!A344" xr:uid="{F5C99BC3-8C05-4087-87FD-5F30EC2E9020}"/>
    <hyperlink ref="N11:O11" location="' Antrenor (3)'!A384" display="' Antrenor (3)'!A384" xr:uid="{F0AB8F9A-7797-4F5C-B0E1-595C676552B3}"/>
    <hyperlink ref="N3:O3" location="' Antrenor (3)'!A64" display="' Antrenor (3)'!A64" xr:uid="{DF18F629-024A-4439-84E7-DD0F851F2689}"/>
    <hyperlink ref="T2" location="'Antrenor (1)'!A1" display="'Antrenor (1)'!A1" xr:uid="{8C503892-76C5-47EF-8197-7ADA42E9EC6E}"/>
    <hyperlink ref="T3" location="' Antrenor (2)'!A1" display="' Antrenor (2)'!A1" xr:uid="{5AF054E3-AACF-45E2-8265-4332FCB36569}"/>
    <hyperlink ref="T4" location="' Antrenor (3)'!A1" display="' Antrenor (3)'!A1" xr:uid="{EA3C9411-9A0E-4611-B7CB-A91E9875255D}"/>
    <hyperlink ref="T5" location="' Antrenor (4)'!A1" display="' Antrenor (4)'!A1" xr:uid="{A1266692-65B6-4B13-A6CF-CBD583D3944B}"/>
    <hyperlink ref="T6" location="' Antrenor (5)'!A1" display="' Antrenor (5)'!A1" xr:uid="{1F3F0D63-1FDA-488C-A7C9-09C3255A924D}"/>
    <hyperlink ref="T7" location="' Antrenor (6)'!A1" display="' Antrenor (6)'!A1" xr:uid="{F72F59E9-1C34-447C-8779-1719DB39431E}"/>
    <hyperlink ref="T8" location="' Antrenor (7)'!A1" display="' Antrenor (7)'!A1" xr:uid="{84746D60-6A50-471B-8452-D08B9DAC195B}"/>
    <hyperlink ref="T9" location="' Antrenor (8)'!A1" display="' Antrenor (8)'!A1" xr:uid="{7B467E39-DF18-4C3A-A43F-974A5C6CEDB2}"/>
    <hyperlink ref="T10" location="' Antrenor (9)'!A1" display="' Antrenor (9)'!A1" xr:uid="{BC3DDB4A-1902-4DEA-A528-B7D3871B0962}"/>
    <hyperlink ref="T11" location="' Antrenor (10)'!A1" display="' Antrenor (10)'!A1" xr:uid="{76534DA9-5A20-4CEB-9669-55A7481EA2CD}"/>
    <hyperlink ref="U2" location="' Antrenor (11)'!A1" display="' Antrenor (11)'!A1" xr:uid="{1B1EF3ED-8024-443C-ABB2-6D4AB7D570A7}"/>
    <hyperlink ref="U3" location="' Antrenor (12)'!A1" display="' Antrenor (12)'!A1" xr:uid="{17FFAC16-0028-4605-AFF4-A781B1F7C75D}"/>
    <hyperlink ref="U4" location="' Antrenor (13)'!A1" display="' Antrenor (13)'!A1" xr:uid="{8D3A84EA-C8B0-4CFC-A2D8-724FDB2DC385}"/>
    <hyperlink ref="U5" location="' Antrenor (14)'!A1" display="' Antrenor (14)'!A1" xr:uid="{4511AB04-0667-498D-8410-5C423DA4FBA4}"/>
    <hyperlink ref="U6" location="' Antrenor (15)'!A1" display="' Antrenor (15)'!A1" xr:uid="{F4EB9CB9-CC1E-4E49-8B5E-83108554BE57}"/>
    <hyperlink ref="U7" location="' Antrenor (16)'!A1" display="' Antrenor (16)'!A1" xr:uid="{A4AFB011-06F6-40C9-87E5-E182D0E30CA3}"/>
    <hyperlink ref="U8" location="' Antrenor (17)'!A1" display="' Antrenor (17)'!A1" xr:uid="{74C46963-DA78-4A10-BF79-8973C1D84759}"/>
    <hyperlink ref="U9" location="' Antrenor (18)'!A1" display="' Antrenor (18)'!A1" xr:uid="{84E4D7E2-24C5-48DC-ABB3-E1AC988F1B9C}"/>
    <hyperlink ref="U10" location="' Antrenor (19)'!A1" display="' Antrenor (19)'!A1" xr:uid="{C1A2F14F-AE9A-471D-962D-30F25A605643}"/>
    <hyperlink ref="U11" location="' Antrenor (20)'!A1" display="' Antrenor (20)'!A1" xr:uid="{1D38FF09-4E3C-4444-B333-81BCD37FC7F0}"/>
    <hyperlink ref="G1" location="Instructiuni!A1" display="AICI" xr:uid="{1C58E05C-C423-459F-BBD8-53C77EAAA0F3}"/>
  </hyperlinks>
  <printOptions horizontalCentered="1" verticalCentered="1"/>
  <pageMargins left="0.19685039370078741" right="7.874015748031496E-2" top="0" bottom="0" header="0" footer="0"/>
  <pageSetup paperSize="9" scale="84"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E6678D1D-F796-43F6-A669-0F292614FCA2}">
          <x14:formula1>
            <xm:f>Lucru!$A$1:$A$8</xm:f>
          </x14:formula1>
          <xm:sqref>E414:F414 E734:F734 E454:F454 E494:F494 E534:F534 E574:F574 E614:F614 E654:F654 E694:F694 E774:F774 E14:F14 E334:F334 E54:F54 E94:F94 E134:F134 E174:F174 E214:F214 E254:F254 E294:F294 E374:F374</xm:sqref>
        </x14:dataValidation>
        <x14:dataValidation type="list" allowBlank="1" showInputMessage="1" showErrorMessage="1" xr:uid="{75FC0848-BCFA-4D1A-A4A2-759CFA642B16}">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DF7EA452-524D-4A19-9979-D53E301AE42D}">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FA3255EC-1B7A-4DCF-BD4B-8A0B17050F7B}">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BB320469-A0DE-4FFE-828E-6C54BDADC95A}">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496BB090-0CA2-44C4-BF57-58C290E7D6E1}">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6490B440-54C6-4892-A7E4-4BEE56C1F6EC}">
          <x14:formula1>
            <xm:f>Lucru!$N$2:$N$9</xm:f>
          </x14:formula1>
          <xm:sqref>C19:C33 C59:C73 C99:C113 C139:C153 C179:C193 C219:C233 C259:C273 C299:C313 C339:C353 C379:C393 C419:C433 C459:C473 C499:C513 C539:C553 C579:C593 C619:C633 C659:C673 C699:C713 C739:C753 C779:C793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B7F6-F7D7-4E7E-AB26-C7BB8D9FA656}">
  <sheetPr codeName="Sheet8"/>
  <dimension ref="A1:H24"/>
  <sheetViews>
    <sheetView showGridLines="0" workbookViewId="0">
      <selection activeCell="H6" sqref="H6"/>
    </sheetView>
  </sheetViews>
  <sheetFormatPr defaultRowHeight="14.4" x14ac:dyDescent="0.3"/>
  <cols>
    <col min="1" max="1" width="6.109375" customWidth="1"/>
    <col min="2" max="2" width="26" customWidth="1"/>
    <col min="4" max="4" width="9.6640625" customWidth="1"/>
    <col min="5" max="5" width="11.109375" customWidth="1"/>
    <col min="6" max="6" width="9.6640625" customWidth="1"/>
  </cols>
  <sheetData>
    <row r="1" spans="1:8" x14ac:dyDescent="0.3">
      <c r="B1">
        <f ca="1">' Antrenor (3)'!H11</f>
        <v>2024</v>
      </c>
      <c r="C1" s="259" t="str">
        <f>'Antrenor (1)'!D3</f>
        <v>CS</v>
      </c>
      <c r="D1" s="259" t="e">
        <f>'Antrenor (1)'!#REF!</f>
        <v>#REF!</v>
      </c>
      <c r="E1" s="259" t="e">
        <f>'Antrenor (1)'!#REF!</f>
        <v>#REF!</v>
      </c>
    </row>
    <row r="2" spans="1:8" ht="15" thickBot="1" x14ac:dyDescent="0.35">
      <c r="B2" t="s">
        <v>154</v>
      </c>
      <c r="C2" s="497">
        <f>' Antrenor (3)'!A6</f>
        <v>0</v>
      </c>
      <c r="D2" s="497"/>
      <c r="E2" s="497"/>
    </row>
    <row r="3" spans="1:8" ht="55.2" x14ac:dyDescent="0.3">
      <c r="A3" s="45" t="s">
        <v>153</v>
      </c>
      <c r="B3" s="45" t="s">
        <v>147</v>
      </c>
      <c r="C3" s="46" t="s">
        <v>148</v>
      </c>
      <c r="D3" s="46" t="s">
        <v>192</v>
      </c>
      <c r="E3" s="106" t="s">
        <v>149</v>
      </c>
      <c r="F3" s="109" t="s">
        <v>214</v>
      </c>
    </row>
    <row r="4" spans="1:8" x14ac:dyDescent="0.3">
      <c r="A4" s="47">
        <v>1</v>
      </c>
      <c r="B4" s="47">
        <f>' Antrenor (3)'!B14</f>
        <v>0</v>
      </c>
      <c r="C4" s="48">
        <f>' Antrenor (3)'!M34</f>
        <v>0</v>
      </c>
      <c r="D4" s="48">
        <f>' Antrenor (3)'!M51</f>
        <v>0</v>
      </c>
      <c r="E4" s="116">
        <f t="shared" ref="E4:E23" si="0">C4+D4</f>
        <v>0</v>
      </c>
      <c r="F4" s="107">
        <f>RANK(E4,E4:E23)</f>
        <v>1</v>
      </c>
    </row>
    <row r="5" spans="1:8" x14ac:dyDescent="0.3">
      <c r="A5" s="47">
        <v>2</v>
      </c>
      <c r="B5" s="47">
        <f>' Antrenor (3)'!B54</f>
        <v>0</v>
      </c>
      <c r="C5" s="48">
        <f>' Antrenor (3)'!M74</f>
        <v>0</v>
      </c>
      <c r="D5" s="48">
        <f>' Antrenor (3)'!M91</f>
        <v>0</v>
      </c>
      <c r="E5" s="116">
        <f t="shared" si="0"/>
        <v>0</v>
      </c>
      <c r="F5" s="107">
        <f>RANK(E5,E4:E23)</f>
        <v>1</v>
      </c>
    </row>
    <row r="6" spans="1:8" x14ac:dyDescent="0.3">
      <c r="A6" s="47">
        <v>3</v>
      </c>
      <c r="B6" s="47">
        <f>' Antrenor (3)'!B94</f>
        <v>0</v>
      </c>
      <c r="C6" s="48">
        <f>' Antrenor (3)'!M114</f>
        <v>0</v>
      </c>
      <c r="D6" s="48">
        <f>' Antrenor (3)'!M131</f>
        <v>0</v>
      </c>
      <c r="E6" s="116">
        <f t="shared" si="0"/>
        <v>0</v>
      </c>
      <c r="F6" s="107">
        <f>RANK(E6,E4:E23)</f>
        <v>1</v>
      </c>
      <c r="H6" s="65" t="s">
        <v>209</v>
      </c>
    </row>
    <row r="7" spans="1:8" x14ac:dyDescent="0.3">
      <c r="A7" s="47">
        <v>4</v>
      </c>
      <c r="B7" s="47">
        <f>' Antrenor (3)'!B134</f>
        <v>0</v>
      </c>
      <c r="C7" s="48">
        <f>' Antrenor (3)'!M154</f>
        <v>0</v>
      </c>
      <c r="D7" s="48">
        <f>' Antrenor (3)'!M171</f>
        <v>0</v>
      </c>
      <c r="E7" s="116">
        <f t="shared" si="0"/>
        <v>0</v>
      </c>
      <c r="F7" s="107">
        <f>RANK(E7,E4:E23)</f>
        <v>1</v>
      </c>
    </row>
    <row r="8" spans="1:8" x14ac:dyDescent="0.3">
      <c r="A8" s="47">
        <v>5</v>
      </c>
      <c r="B8" s="47">
        <f>' Antrenor (3)'!B174</f>
        <v>0</v>
      </c>
      <c r="C8" s="48">
        <f>' Antrenor (3)'!M194</f>
        <v>0</v>
      </c>
      <c r="D8" s="48">
        <f>' Antrenor (3)'!M211</f>
        <v>0</v>
      </c>
      <c r="E8" s="116">
        <f t="shared" si="0"/>
        <v>0</v>
      </c>
      <c r="F8" s="107">
        <f>RANK(E8,E4:E23)</f>
        <v>1</v>
      </c>
    </row>
    <row r="9" spans="1:8" x14ac:dyDescent="0.3">
      <c r="A9" s="47">
        <v>6</v>
      </c>
      <c r="B9" s="47">
        <f>' Antrenor (3)'!B214</f>
        <v>0</v>
      </c>
      <c r="C9" s="48">
        <f>' Antrenor (3)'!M234</f>
        <v>0</v>
      </c>
      <c r="D9" s="48">
        <f>' Antrenor (3)'!M251</f>
        <v>0</v>
      </c>
      <c r="E9" s="116">
        <f t="shared" si="0"/>
        <v>0</v>
      </c>
      <c r="F9" s="107">
        <f>RANK(E9,E4:E23)</f>
        <v>1</v>
      </c>
    </row>
    <row r="10" spans="1:8" x14ac:dyDescent="0.3">
      <c r="A10" s="47">
        <v>7</v>
      </c>
      <c r="B10" s="47">
        <f>' Antrenor (3)'!B254</f>
        <v>0</v>
      </c>
      <c r="C10" s="48">
        <f>' Antrenor (3)'!M274</f>
        <v>0</v>
      </c>
      <c r="D10" s="48">
        <f>' Antrenor (3)'!M291</f>
        <v>0</v>
      </c>
      <c r="E10" s="116">
        <f t="shared" si="0"/>
        <v>0</v>
      </c>
      <c r="F10" s="107">
        <f>RANK(E10,E4:E23)</f>
        <v>1</v>
      </c>
    </row>
    <row r="11" spans="1:8" x14ac:dyDescent="0.3">
      <c r="A11" s="47">
        <v>8</v>
      </c>
      <c r="B11" s="47">
        <f>' Antrenor (3)'!B294</f>
        <v>0</v>
      </c>
      <c r="C11" s="48">
        <f>' Antrenor (3)'!M314</f>
        <v>0</v>
      </c>
      <c r="D11" s="48">
        <f>' Antrenor (3)'!M331</f>
        <v>0</v>
      </c>
      <c r="E11" s="116">
        <f t="shared" si="0"/>
        <v>0</v>
      </c>
      <c r="F11" s="107">
        <f>RANK(E11,E4:E23)</f>
        <v>1</v>
      </c>
    </row>
    <row r="12" spans="1:8" x14ac:dyDescent="0.3">
      <c r="A12" s="47">
        <v>9</v>
      </c>
      <c r="B12" s="47">
        <f>' Antrenor (3)'!B334</f>
        <v>0</v>
      </c>
      <c r="C12" s="48">
        <f>' Antrenor (3)'!M354</f>
        <v>0</v>
      </c>
      <c r="D12" s="48">
        <f>' Antrenor (3)'!M371</f>
        <v>0</v>
      </c>
      <c r="E12" s="116">
        <f t="shared" si="0"/>
        <v>0</v>
      </c>
      <c r="F12" s="107">
        <f>RANK(E12,E4:E23)</f>
        <v>1</v>
      </c>
    </row>
    <row r="13" spans="1:8" x14ac:dyDescent="0.3">
      <c r="A13" s="47">
        <v>10</v>
      </c>
      <c r="B13" s="47">
        <f>' Antrenor (3)'!B374</f>
        <v>0</v>
      </c>
      <c r="C13" s="48">
        <f>' Antrenor (3)'!M394</f>
        <v>0</v>
      </c>
      <c r="D13" s="48">
        <f>' Antrenor (3)'!M411</f>
        <v>0</v>
      </c>
      <c r="E13" s="116">
        <f t="shared" si="0"/>
        <v>0</v>
      </c>
      <c r="F13" s="107">
        <f>RANK(E13,E4:E23)</f>
        <v>1</v>
      </c>
    </row>
    <row r="14" spans="1:8" x14ac:dyDescent="0.3">
      <c r="A14" s="47">
        <v>11</v>
      </c>
      <c r="B14" s="47">
        <f>' Antrenor (3)'!B414</f>
        <v>0</v>
      </c>
      <c r="C14" s="48">
        <f>' Antrenor (3)'!M434</f>
        <v>0</v>
      </c>
      <c r="D14" s="48">
        <f>' Antrenor (3)'!M451</f>
        <v>0</v>
      </c>
      <c r="E14" s="116">
        <f t="shared" si="0"/>
        <v>0</v>
      </c>
      <c r="F14" s="107">
        <f>RANK(E14,E4:E23)</f>
        <v>1</v>
      </c>
    </row>
    <row r="15" spans="1:8" x14ac:dyDescent="0.3">
      <c r="A15" s="47">
        <v>12</v>
      </c>
      <c r="B15" s="47">
        <f>' Antrenor (3)'!B454</f>
        <v>0</v>
      </c>
      <c r="C15" s="48">
        <f>' Antrenor (3)'!M474</f>
        <v>0</v>
      </c>
      <c r="D15" s="48">
        <f>' Antrenor (3)'!M491</f>
        <v>0</v>
      </c>
      <c r="E15" s="116">
        <f t="shared" si="0"/>
        <v>0</v>
      </c>
      <c r="F15" s="107">
        <f>RANK(E15,E4:E23)</f>
        <v>1</v>
      </c>
    </row>
    <row r="16" spans="1:8" x14ac:dyDescent="0.3">
      <c r="A16" s="47">
        <v>13</v>
      </c>
      <c r="B16" s="47">
        <f>' Antrenor (3)'!B494</f>
        <v>0</v>
      </c>
      <c r="C16" s="48">
        <f>' Antrenor (3)'!M514</f>
        <v>0</v>
      </c>
      <c r="D16" s="48">
        <f>' Antrenor (3)'!M531</f>
        <v>0</v>
      </c>
      <c r="E16" s="116">
        <f t="shared" si="0"/>
        <v>0</v>
      </c>
      <c r="F16" s="107">
        <f>RANK(E16,E4:E23)</f>
        <v>1</v>
      </c>
    </row>
    <row r="17" spans="1:6" x14ac:dyDescent="0.3">
      <c r="A17" s="47">
        <v>14</v>
      </c>
      <c r="B17" s="47">
        <f>' Antrenor (3)'!B534</f>
        <v>0</v>
      </c>
      <c r="C17" s="48">
        <f>' Antrenor (3)'!M554</f>
        <v>0</v>
      </c>
      <c r="D17" s="48">
        <f>' Antrenor (3)'!M571</f>
        <v>0</v>
      </c>
      <c r="E17" s="116">
        <f t="shared" si="0"/>
        <v>0</v>
      </c>
      <c r="F17" s="107">
        <f>RANK(E17,E4:E23)</f>
        <v>1</v>
      </c>
    </row>
    <row r="18" spans="1:6" x14ac:dyDescent="0.3">
      <c r="A18" s="47">
        <v>15</v>
      </c>
      <c r="B18" s="47">
        <f>' Antrenor (3)'!B574</f>
        <v>0</v>
      </c>
      <c r="C18" s="48">
        <f>' Antrenor (3)'!M594</f>
        <v>0</v>
      </c>
      <c r="D18" s="48">
        <f>' Antrenor (3)'!M611</f>
        <v>0</v>
      </c>
      <c r="E18" s="116">
        <f t="shared" si="0"/>
        <v>0</v>
      </c>
      <c r="F18" s="107">
        <f>RANK(E18,E4:E23)</f>
        <v>1</v>
      </c>
    </row>
    <row r="19" spans="1:6" x14ac:dyDescent="0.3">
      <c r="A19" s="47">
        <v>16</v>
      </c>
      <c r="B19" s="47">
        <f>' Antrenor (3)'!B614</f>
        <v>0</v>
      </c>
      <c r="C19" s="48">
        <f>' Antrenor (3)'!M634</f>
        <v>0</v>
      </c>
      <c r="D19" s="48">
        <f>' Antrenor (3)'!M651</f>
        <v>0</v>
      </c>
      <c r="E19" s="116">
        <f t="shared" si="0"/>
        <v>0</v>
      </c>
      <c r="F19" s="107">
        <f>RANK(E19,E4:E23)</f>
        <v>1</v>
      </c>
    </row>
    <row r="20" spans="1:6" x14ac:dyDescent="0.3">
      <c r="A20" s="47">
        <v>17</v>
      </c>
      <c r="B20" s="47">
        <f>' Antrenor (3)'!B654</f>
        <v>0</v>
      </c>
      <c r="C20" s="48">
        <f>' Antrenor (3)'!M674</f>
        <v>0</v>
      </c>
      <c r="D20" s="48">
        <f>' Antrenor (3)'!M691</f>
        <v>0</v>
      </c>
      <c r="E20" s="116">
        <f t="shared" si="0"/>
        <v>0</v>
      </c>
      <c r="F20" s="107">
        <f>RANK(E20,E4:E23)</f>
        <v>1</v>
      </c>
    </row>
    <row r="21" spans="1:6" x14ac:dyDescent="0.3">
      <c r="A21" s="47">
        <v>18</v>
      </c>
      <c r="B21" s="47">
        <f>' Antrenor (3)'!B694</f>
        <v>0</v>
      </c>
      <c r="C21" s="48">
        <f>' Antrenor (3)'!M714</f>
        <v>0</v>
      </c>
      <c r="D21" s="48">
        <f>' Antrenor (3)'!M731</f>
        <v>0</v>
      </c>
      <c r="E21" s="116">
        <f t="shared" si="0"/>
        <v>0</v>
      </c>
      <c r="F21" s="107">
        <f>RANK(E21,E4:E23)</f>
        <v>1</v>
      </c>
    </row>
    <row r="22" spans="1:6" x14ac:dyDescent="0.3">
      <c r="A22" s="47">
        <v>19</v>
      </c>
      <c r="B22" s="47">
        <f>' Antrenor (3)'!B734</f>
        <v>0</v>
      </c>
      <c r="C22" s="48">
        <f>' Antrenor (3)'!M754</f>
        <v>0</v>
      </c>
      <c r="D22" s="48">
        <f>' Antrenor (3)'!M771</f>
        <v>0</v>
      </c>
      <c r="E22" s="116">
        <f t="shared" si="0"/>
        <v>0</v>
      </c>
      <c r="F22" s="107">
        <f>RANK(E22,E4:E23)</f>
        <v>1</v>
      </c>
    </row>
    <row r="23" spans="1:6" ht="15" thickBot="1" x14ac:dyDescent="0.35">
      <c r="A23" s="47">
        <v>20</v>
      </c>
      <c r="B23" s="47">
        <f>' Antrenor (3)'!B774</f>
        <v>0</v>
      </c>
      <c r="C23" s="49">
        <f>' Antrenor (3)'!M794</f>
        <v>0</v>
      </c>
      <c r="D23" s="49">
        <f>' Antrenor (3)'!M811</f>
        <v>0</v>
      </c>
      <c r="E23" s="117">
        <f t="shared" si="0"/>
        <v>0</v>
      </c>
      <c r="F23" s="108">
        <f>RANK(E23,E4:E23)</f>
        <v>1</v>
      </c>
    </row>
    <row r="24" spans="1:6" x14ac:dyDescent="0.3">
      <c r="C24" s="48">
        <f>SUM(C4:C23)</f>
        <v>0</v>
      </c>
      <c r="D24" s="48">
        <f>SUM(D4:D23)</f>
        <v>0</v>
      </c>
      <c r="E24" s="84">
        <f t="shared" ref="E24" si="1">C24+D24</f>
        <v>0</v>
      </c>
    </row>
  </sheetData>
  <sheetProtection algorithmName="SHA-512" hashValue="8k+0o/tGV/KTuSx7zcR8bki7myNKiGj7Y0tvtykdfKjU2TD5uEZPkB+QzFf1K7iQodxVTWRwHWoCDai4UQlLFg==" saltValue="OaHXTt/YiQlLpW7+oP7QOw==" spinCount="100000" sheet="1" objects="1" scenarios="1"/>
  <customSheetViews>
    <customSheetView guid="{8EDA503C-1DAB-48B4-86A4-75A9B452B71B}" showGridLines="0">
      <selection activeCell="K2" sqref="K2:Q54"/>
      <pageMargins left="0.7" right="0.7" top="0.75" bottom="0.75" header="0.3" footer="0.3"/>
      <pageSetup orientation="portrait" r:id="rId1"/>
    </customSheetView>
  </customSheetViews>
  <mergeCells count="2">
    <mergeCell ref="C1:E1"/>
    <mergeCell ref="C2:E2"/>
  </mergeCells>
  <hyperlinks>
    <hyperlink ref="H6" location="' Antrenor (3)'!A1" display="Apasă către Situație Sportivi" xr:uid="{923FCA8C-1611-49AF-BB26-455CCA7369A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7A4A-D28C-4FFB-9FE4-A5094A71A3C9}">
  <sheetPr codeName="Sheet9">
    <pageSetUpPr fitToPage="1"/>
  </sheetPr>
  <dimension ref="A1:X814"/>
  <sheetViews>
    <sheetView showGridLines="0" zoomScaleNormal="100" workbookViewId="0">
      <selection activeCell="A51" sqref="A51:J51"/>
    </sheetView>
  </sheetViews>
  <sheetFormatPr defaultRowHeight="14.4" outlineLevelRow="1" x14ac:dyDescent="0.3"/>
  <cols>
    <col min="1" max="1" width="3.5546875" customWidth="1"/>
    <col min="2" max="2" width="4.6640625" customWidth="1"/>
    <col min="3" max="3" width="21.44140625" customWidth="1"/>
    <col min="4" max="4" width="15.44140625" customWidth="1"/>
    <col min="5" max="5" width="10.6640625" customWidth="1"/>
    <col min="6" max="6" width="10.109375" style="36" customWidth="1"/>
    <col min="7" max="7" width="10.33203125" style="209" bestFit="1" customWidth="1"/>
    <col min="9" max="9" width="8.88671875" style="36"/>
    <col min="10" max="10" width="8.109375" customWidth="1"/>
    <col min="11" max="12" width="6.77734375" customWidth="1"/>
    <col min="13" max="13" width="6.6640625" style="42" customWidth="1"/>
    <col min="18" max="18" width="7.33203125" customWidth="1"/>
    <col min="19" max="19" width="4.77734375" customWidth="1"/>
    <col min="20" max="21" width="15.77734375" customWidth="1"/>
  </cols>
  <sheetData>
    <row r="1" spans="1:24" ht="15" customHeight="1" thickBot="1" x14ac:dyDescent="0.35">
      <c r="A1" s="105"/>
      <c r="C1" s="404" t="s">
        <v>198</v>
      </c>
      <c r="D1" s="404"/>
      <c r="E1" s="404"/>
      <c r="F1" s="404"/>
      <c r="G1" s="207" t="s">
        <v>187</v>
      </c>
      <c r="I1" s="396">
        <f ca="1">NOW()</f>
        <v>45629.410531944442</v>
      </c>
      <c r="J1" s="397"/>
      <c r="K1" s="502">
        <v>4</v>
      </c>
      <c r="L1" s="503"/>
      <c r="M1" s="445" t="s">
        <v>207</v>
      </c>
      <c r="N1" s="447"/>
      <c r="O1" s="447"/>
      <c r="P1" s="447"/>
      <c r="Q1" s="447"/>
      <c r="R1" s="446"/>
      <c r="S1" s="91"/>
      <c r="T1" s="445" t="s">
        <v>208</v>
      </c>
      <c r="U1" s="446"/>
      <c r="V1" s="91"/>
      <c r="W1" s="91"/>
    </row>
    <row r="2" spans="1:24" ht="15" customHeight="1" thickBot="1" x14ac:dyDescent="0.35">
      <c r="A2" s="461"/>
      <c r="B2" s="461"/>
      <c r="C2" s="461"/>
      <c r="D2" s="461"/>
      <c r="E2" s="40"/>
      <c r="F2" s="40"/>
      <c r="G2" s="208"/>
      <c r="H2" s="40"/>
      <c r="I2" s="40"/>
      <c r="J2" s="40"/>
      <c r="K2" s="76"/>
      <c r="L2" s="76"/>
      <c r="M2" s="141">
        <v>1</v>
      </c>
      <c r="N2" s="498">
        <f>B14</f>
        <v>0</v>
      </c>
      <c r="O2" s="499"/>
      <c r="P2" s="498">
        <f>B414</f>
        <v>0</v>
      </c>
      <c r="Q2" s="499"/>
      <c r="R2" s="142">
        <v>11</v>
      </c>
      <c r="S2" s="92"/>
      <c r="T2" s="140">
        <f>'Antrenor (1)'!A6</f>
        <v>0</v>
      </c>
      <c r="U2" s="140">
        <f>' Antrenor (11)'!A6</f>
        <v>0</v>
      </c>
      <c r="V2" s="92"/>
      <c r="W2" s="92"/>
    </row>
    <row r="3" spans="1:24" ht="15" customHeight="1" thickBot="1" x14ac:dyDescent="0.4">
      <c r="A3" t="s">
        <v>29</v>
      </c>
      <c r="D3" s="504" t="str">
        <f>'Antrenor (1)'!D3</f>
        <v>CS</v>
      </c>
      <c r="E3" s="505"/>
      <c r="F3" s="505"/>
      <c r="G3" s="505"/>
      <c r="H3" s="506"/>
      <c r="I3" s="415" t="s">
        <v>229</v>
      </c>
      <c r="J3" s="415"/>
      <c r="K3" s="269"/>
      <c r="L3" s="271"/>
      <c r="M3" s="143">
        <v>2</v>
      </c>
      <c r="N3" s="423">
        <f>B54</f>
        <v>0</v>
      </c>
      <c r="O3" s="424"/>
      <c r="P3" s="423">
        <f>B454</f>
        <v>0</v>
      </c>
      <c r="Q3" s="424"/>
      <c r="R3" s="144">
        <v>12</v>
      </c>
      <c r="S3" s="92"/>
      <c r="T3" s="140">
        <f>' Antrenor (2)'!A6</f>
        <v>0</v>
      </c>
      <c r="U3" s="140">
        <f>' Antrenor (12)'!A6</f>
        <v>0</v>
      </c>
      <c r="V3" s="92"/>
      <c r="W3" s="92"/>
    </row>
    <row r="4" spans="1:24" ht="15" customHeight="1" thickBot="1" x14ac:dyDescent="0.35">
      <c r="F4" s="38"/>
      <c r="I4" s="408"/>
      <c r="J4" s="408"/>
      <c r="M4" s="143">
        <v>3</v>
      </c>
      <c r="N4" s="423">
        <f>B94</f>
        <v>0</v>
      </c>
      <c r="O4" s="424"/>
      <c r="P4" s="423">
        <f>B494</f>
        <v>0</v>
      </c>
      <c r="Q4" s="424"/>
      <c r="R4" s="144">
        <v>13</v>
      </c>
      <c r="S4" s="92"/>
      <c r="T4" s="140">
        <f>' Antrenor (3)'!A6</f>
        <v>0</v>
      </c>
      <c r="U4" s="140">
        <f>' Antrenor (13)'!A6</f>
        <v>0</v>
      </c>
      <c r="V4" s="92"/>
      <c r="W4" s="92"/>
    </row>
    <row r="5" spans="1:24" s="5" customFormat="1" ht="15" customHeight="1" thickBot="1" x14ac:dyDescent="0.35">
      <c r="A5" s="508" t="str">
        <f>IF(' Antrenor (3)'!A6="","UPS ai sărit o pagină, apasă săgeata neagră!","Numele complet al antrenorului/lor")</f>
        <v>UPS ai sărit o pagină, apasă săgeata neagră!</v>
      </c>
      <c r="B5" s="509"/>
      <c r="C5" s="509"/>
      <c r="D5" s="158" t="s">
        <v>231</v>
      </c>
      <c r="E5" s="448" t="s">
        <v>21</v>
      </c>
      <c r="F5" s="449"/>
      <c r="G5" s="449"/>
      <c r="H5" s="487" t="s">
        <v>228</v>
      </c>
      <c r="I5" s="488"/>
      <c r="J5" s="448" t="s">
        <v>25</v>
      </c>
      <c r="K5" s="449"/>
      <c r="L5" s="450"/>
      <c r="M5" s="143">
        <v>4</v>
      </c>
      <c r="N5" s="423">
        <f>B134</f>
        <v>0</v>
      </c>
      <c r="O5" s="424"/>
      <c r="P5" s="423">
        <f>B534</f>
        <v>0</v>
      </c>
      <c r="Q5" s="424"/>
      <c r="R5" s="144">
        <v>14</v>
      </c>
      <c r="S5" s="92"/>
      <c r="T5" s="140">
        <f>' Antrenor (4)'!A6</f>
        <v>0</v>
      </c>
      <c r="U5" s="140">
        <f>' Antrenor (14)'!A6</f>
        <v>0</v>
      </c>
      <c r="V5" s="92"/>
      <c r="W5" s="92"/>
      <c r="X5"/>
    </row>
    <row r="6" spans="1:24" s="5" customFormat="1" ht="15" customHeight="1" thickBot="1" x14ac:dyDescent="0.35">
      <c r="A6" s="538"/>
      <c r="B6" s="539"/>
      <c r="C6" s="540"/>
      <c r="D6" s="188"/>
      <c r="E6" s="478"/>
      <c r="F6" s="479"/>
      <c r="G6" s="480"/>
      <c r="H6" s="409"/>
      <c r="I6" s="410"/>
      <c r="J6" s="451"/>
      <c r="K6" s="452"/>
      <c r="L6" s="501"/>
      <c r="M6" s="145">
        <v>5</v>
      </c>
      <c r="N6" s="423">
        <f>B174</f>
        <v>0</v>
      </c>
      <c r="O6" s="424"/>
      <c r="P6" s="423">
        <f>B574</f>
        <v>0</v>
      </c>
      <c r="Q6" s="424"/>
      <c r="R6" s="144">
        <v>15</v>
      </c>
      <c r="S6" s="92"/>
      <c r="T6" s="140">
        <f>' Antrenor (5)'!A6</f>
        <v>0</v>
      </c>
      <c r="U6" s="140">
        <f>' Antrenor (15)'!A6</f>
        <v>0</v>
      </c>
      <c r="V6" s="92"/>
      <c r="W6" s="92"/>
      <c r="X6" s="3"/>
    </row>
    <row r="7" spans="1:24" s="1" customFormat="1" ht="15" customHeight="1" thickBot="1" x14ac:dyDescent="0.35">
      <c r="A7" s="467"/>
      <c r="B7" s="468"/>
      <c r="C7" s="469"/>
      <c r="D7" s="139"/>
      <c r="E7" s="481"/>
      <c r="F7" s="482"/>
      <c r="G7" s="483"/>
      <c r="H7" s="411"/>
      <c r="I7" s="412"/>
      <c r="J7" s="454" t="s">
        <v>199</v>
      </c>
      <c r="K7" s="455"/>
      <c r="L7" s="500"/>
      <c r="M7" s="145">
        <v>6</v>
      </c>
      <c r="N7" s="423">
        <f>B214</f>
        <v>0</v>
      </c>
      <c r="O7" s="424"/>
      <c r="P7" s="423">
        <f>B614</f>
        <v>0</v>
      </c>
      <c r="Q7" s="424"/>
      <c r="R7" s="144">
        <v>16</v>
      </c>
      <c r="S7" s="92"/>
      <c r="T7" s="140">
        <f>' Antrenor (6)'!A6</f>
        <v>0</v>
      </c>
      <c r="U7" s="140">
        <f>' Antrenor (16)'!A6</f>
        <v>0</v>
      </c>
      <c r="V7" s="92"/>
      <c r="W7" s="92"/>
      <c r="X7" s="3"/>
    </row>
    <row r="8" spans="1:24" s="1" customFormat="1" ht="15" customHeight="1" thickBot="1" x14ac:dyDescent="0.35">
      <c r="A8" s="467"/>
      <c r="B8" s="468"/>
      <c r="C8" s="469"/>
      <c r="D8" s="139"/>
      <c r="E8" s="481"/>
      <c r="F8" s="482"/>
      <c r="G8" s="483"/>
      <c r="H8" s="411"/>
      <c r="I8" s="412"/>
      <c r="J8" s="463">
        <f>K14+K54+K94+K134+K174+K214+K254+K294+K334+K374+K414+K454+K494+K534+K574+K614+K654+K694+K734+K774</f>
        <v>0</v>
      </c>
      <c r="K8" s="464"/>
      <c r="L8" s="515"/>
      <c r="M8" s="145">
        <v>7</v>
      </c>
      <c r="N8" s="423">
        <f>B254</f>
        <v>0</v>
      </c>
      <c r="O8" s="424"/>
      <c r="P8" s="423">
        <f>B654</f>
        <v>0</v>
      </c>
      <c r="Q8" s="424"/>
      <c r="R8" s="144">
        <v>17</v>
      </c>
      <c r="S8" s="92"/>
      <c r="T8" s="140">
        <f>' Antrenor (7)'!A6</f>
        <v>0</v>
      </c>
      <c r="U8" s="140">
        <f>' Antrenor (17)'!A6</f>
        <v>0</v>
      </c>
      <c r="V8" s="92"/>
      <c r="W8" s="92"/>
      <c r="X8" s="3"/>
    </row>
    <row r="9" spans="1:24" s="1" customFormat="1" ht="15" customHeight="1" thickBot="1" x14ac:dyDescent="0.35">
      <c r="A9" s="470"/>
      <c r="B9" s="471"/>
      <c r="C9" s="472"/>
      <c r="D9" s="187"/>
      <c r="E9" s="484"/>
      <c r="F9" s="485"/>
      <c r="G9" s="486"/>
      <c r="H9" s="413"/>
      <c r="I9" s="414"/>
      <c r="J9" s="465"/>
      <c r="K9" s="466"/>
      <c r="L9" s="516"/>
      <c r="M9" s="145">
        <v>8</v>
      </c>
      <c r="N9" s="423">
        <f>B294</f>
        <v>0</v>
      </c>
      <c r="O9" s="424"/>
      <c r="P9" s="423">
        <f>B694</f>
        <v>0</v>
      </c>
      <c r="Q9" s="424"/>
      <c r="R9" s="144">
        <v>18</v>
      </c>
      <c r="S9" s="92"/>
      <c r="T9" s="140">
        <f>' Antrenor (8)'!A6</f>
        <v>0</v>
      </c>
      <c r="U9" s="140">
        <f>' Antrenor (18)'!A6</f>
        <v>0</v>
      </c>
      <c r="V9" s="92"/>
      <c r="W9" s="92"/>
      <c r="X9" s="3"/>
    </row>
    <row r="10" spans="1:24" s="1" customFormat="1" ht="15" customHeight="1" thickBot="1" x14ac:dyDescent="0.3">
      <c r="E10" s="2"/>
      <c r="F10" s="34"/>
      <c r="G10" s="210"/>
      <c r="L10" s="15"/>
      <c r="M10" s="143">
        <v>9</v>
      </c>
      <c r="N10" s="423">
        <f>B334</f>
        <v>0</v>
      </c>
      <c r="O10" s="424"/>
      <c r="P10" s="423">
        <f>B734</f>
        <v>0</v>
      </c>
      <c r="Q10" s="424"/>
      <c r="R10" s="144">
        <v>19</v>
      </c>
      <c r="S10" s="92"/>
      <c r="T10" s="140">
        <f>' Antrenor (9)'!A6</f>
        <v>0</v>
      </c>
      <c r="U10" s="140">
        <f>' Antrenor (19)'!A6</f>
        <v>0</v>
      </c>
      <c r="V10" s="92"/>
      <c r="W10" s="92"/>
      <c r="X10" s="3"/>
    </row>
    <row r="11" spans="1:24" s="23" customFormat="1" ht="15" customHeight="1" thickBot="1" x14ac:dyDescent="0.35">
      <c r="A11" s="88" t="s">
        <v>202</v>
      </c>
      <c r="B11" s="88"/>
      <c r="C11" s="88"/>
      <c r="D11" s="88"/>
      <c r="E11" s="88"/>
      <c r="F11" s="27"/>
      <c r="G11" s="211"/>
      <c r="H11" s="416">
        <f ca="1">'Antrenor (1)'!H11</f>
        <v>2024</v>
      </c>
      <c r="I11" s="417"/>
      <c r="J11" s="160"/>
      <c r="K11" s="160"/>
      <c r="L11" s="161"/>
      <c r="M11" s="146">
        <v>10</v>
      </c>
      <c r="N11" s="425">
        <f>B374</f>
        <v>0</v>
      </c>
      <c r="O11" s="426"/>
      <c r="P11" s="425">
        <f>B774</f>
        <v>0</v>
      </c>
      <c r="Q11" s="426"/>
      <c r="R11" s="147">
        <v>20</v>
      </c>
      <c r="S11" s="92"/>
      <c r="T11" s="140">
        <f>' Antrenor (10)'!A6</f>
        <v>0</v>
      </c>
      <c r="U11" s="140">
        <f>' Antrenor (20)'!A6</f>
        <v>0</v>
      </c>
      <c r="V11" s="92"/>
      <c r="W11" s="92"/>
      <c r="X11" s="25"/>
    </row>
    <row r="12" spans="1:24" s="23" customFormat="1" ht="15" customHeight="1" thickBot="1" x14ac:dyDescent="0.35">
      <c r="G12" s="212"/>
      <c r="L12" s="24"/>
      <c r="M12" s="24"/>
      <c r="N12" s="90"/>
      <c r="O12" s="90"/>
      <c r="P12" s="90"/>
      <c r="Q12" s="90"/>
      <c r="R12" s="92"/>
      <c r="S12" s="92"/>
      <c r="T12" s="92"/>
      <c r="U12" s="92"/>
      <c r="V12" s="92"/>
      <c r="W12" s="92"/>
      <c r="X12" s="25"/>
    </row>
    <row r="13" spans="1:24" s="23" customFormat="1" ht="14.7" customHeight="1" thickBot="1" x14ac:dyDescent="0.35">
      <c r="A13" s="26">
        <v>1</v>
      </c>
      <c r="B13" s="375" t="s">
        <v>26</v>
      </c>
      <c r="C13" s="376"/>
      <c r="D13" s="377"/>
      <c r="E13" s="405" t="s">
        <v>31</v>
      </c>
      <c r="F13" s="376"/>
      <c r="G13" s="405" t="s">
        <v>9</v>
      </c>
      <c r="H13" s="376"/>
      <c r="I13" s="405" t="s">
        <v>25</v>
      </c>
      <c r="J13" s="406"/>
      <c r="K13" s="510" t="s">
        <v>182</v>
      </c>
      <c r="L13" s="511"/>
      <c r="M13" s="489" t="s">
        <v>235</v>
      </c>
      <c r="N13" s="490"/>
      <c r="O13" s="491"/>
      <c r="P13" s="535" t="s">
        <v>236</v>
      </c>
      <c r="Q13" s="528"/>
      <c r="R13" s="529"/>
      <c r="S13" s="129"/>
      <c r="T13" s="462"/>
      <c r="U13" s="462"/>
      <c r="X13" s="25"/>
    </row>
    <row r="14" spans="1:24" s="27" customFormat="1" ht="14.7" customHeight="1" x14ac:dyDescent="0.3">
      <c r="B14" s="378"/>
      <c r="C14" s="291"/>
      <c r="D14" s="379"/>
      <c r="E14" s="399"/>
      <c r="F14" s="399"/>
      <c r="G14" s="407"/>
      <c r="H14" s="407"/>
      <c r="I14" s="399"/>
      <c r="J14" s="400"/>
      <c r="K14" s="430">
        <f>M34+M51</f>
        <v>0</v>
      </c>
      <c r="L14" s="512"/>
      <c r="M14" s="492"/>
      <c r="N14" s="427"/>
      <c r="O14" s="493"/>
      <c r="P14" s="536"/>
      <c r="Q14" s="530"/>
      <c r="R14" s="531"/>
      <c r="S14" s="129"/>
      <c r="T14" s="462"/>
      <c r="U14" s="462"/>
      <c r="X14" s="25"/>
    </row>
    <row r="15" spans="1:24" s="23" customFormat="1" ht="14.7" customHeight="1" thickBot="1" x14ac:dyDescent="0.35">
      <c r="B15" s="401" t="s">
        <v>144</v>
      </c>
      <c r="C15" s="402"/>
      <c r="D15" s="402"/>
      <c r="E15" s="403" t="s">
        <v>155</v>
      </c>
      <c r="F15" s="403"/>
      <c r="G15" s="403"/>
      <c r="H15" s="403"/>
      <c r="I15" s="402" t="s">
        <v>146</v>
      </c>
      <c r="J15" s="283"/>
      <c r="K15" s="513"/>
      <c r="L15" s="514"/>
      <c r="M15" s="494"/>
      <c r="N15" s="495"/>
      <c r="O15" s="496"/>
      <c r="P15" s="537"/>
      <c r="Q15" s="532"/>
      <c r="R15" s="533"/>
      <c r="S15" s="129"/>
      <c r="T15" s="462"/>
      <c r="U15" s="462"/>
      <c r="X15" s="25"/>
    </row>
    <row r="16" spans="1:24" s="23" customFormat="1" ht="14.7" customHeight="1" thickBot="1" x14ac:dyDescent="0.35">
      <c r="B16" s="389"/>
      <c r="C16" s="390"/>
      <c r="D16" s="391"/>
      <c r="E16" s="389"/>
      <c r="F16" s="390"/>
      <c r="G16" s="390"/>
      <c r="H16" s="390"/>
      <c r="I16" s="392"/>
      <c r="J16" s="288"/>
      <c r="L16" s="24"/>
      <c r="M16" s="43"/>
      <c r="P16" s="24"/>
      <c r="Q16" s="24"/>
      <c r="R16" s="25"/>
      <c r="S16" s="25"/>
      <c r="T16" s="25"/>
      <c r="U16" s="25"/>
      <c r="V16" s="25"/>
      <c r="W16" s="25"/>
      <c r="X16" s="25"/>
    </row>
    <row r="17" spans="2:24" s="23" customFormat="1" ht="14.7" customHeight="1" thickBot="1" x14ac:dyDescent="0.35">
      <c r="B17" s="66" t="s">
        <v>28</v>
      </c>
      <c r="C17" s="67"/>
      <c r="D17" s="67"/>
      <c r="E17" s="393" t="str">
        <f>IF(OR(ISBLANK(E19),ISBLANK(F19),ISBLANK(G19),ISBLANK(H19)),"Completați toate datele complementare solicitate la fiecare rezultat!","")</f>
        <v>Completați toate datele complementare solicitate la fiecare rezultat!</v>
      </c>
      <c r="F17" s="394"/>
      <c r="G17" s="394"/>
      <c r="H17" s="394"/>
      <c r="I17" s="394"/>
      <c r="J17" s="395"/>
      <c r="L17" s="24"/>
      <c r="M17" s="43"/>
      <c r="N17" s="24"/>
      <c r="O17" s="24"/>
      <c r="P17" s="24"/>
      <c r="Q17" s="24"/>
      <c r="R17" s="25"/>
      <c r="S17" s="25"/>
      <c r="T17" s="25"/>
      <c r="U17" s="25"/>
      <c r="V17" s="25"/>
      <c r="W17" s="25"/>
      <c r="X17" s="25"/>
    </row>
    <row r="18" spans="2:24" s="28" customFormat="1" ht="55.5" customHeight="1" thickBot="1" x14ac:dyDescent="0.35">
      <c r="B18" s="56" t="s">
        <v>8</v>
      </c>
      <c r="C18" s="418" t="str">
        <f>IF(K19=0,"Dați click pe celulele de mai jos; apăsăți săgeata din dreapta și alegeți  competiția","Competiția națională")</f>
        <v>Dați click pe celulele de mai jos; apăsăți săgeata din dreapta și alegeți  competiția</v>
      </c>
      <c r="D18" s="277"/>
      <c r="E18" s="57" t="s">
        <v>152</v>
      </c>
      <c r="F18" s="57" t="s">
        <v>156</v>
      </c>
      <c r="G18" s="213" t="s">
        <v>243</v>
      </c>
      <c r="H18" s="57" t="s">
        <v>205</v>
      </c>
      <c r="I18" s="57" t="s">
        <v>7</v>
      </c>
      <c r="J18" s="59" t="s">
        <v>157</v>
      </c>
      <c r="K18" s="224" t="s">
        <v>200</v>
      </c>
      <c r="L18" s="225" t="s">
        <v>181</v>
      </c>
      <c r="M18" s="226" t="s">
        <v>143</v>
      </c>
      <c r="N18" s="371" t="s">
        <v>180</v>
      </c>
      <c r="O18" s="372"/>
      <c r="P18" s="372"/>
      <c r="Q18" s="372"/>
      <c r="R18" s="373"/>
      <c r="S18" s="93"/>
      <c r="T18" s="534"/>
      <c r="U18" s="534"/>
      <c r="V18" s="93"/>
      <c r="W18" s="93"/>
      <c r="X18" s="25"/>
    </row>
    <row r="19" spans="2:24" s="23" customFormat="1" ht="13.2" customHeight="1" thickBot="1" x14ac:dyDescent="0.35">
      <c r="B19" s="50">
        <v>1</v>
      </c>
      <c r="C19" s="272"/>
      <c r="D19" s="273"/>
      <c r="E19" s="53"/>
      <c r="F19" s="53"/>
      <c r="G19" s="189"/>
      <c r="H19" s="55" t="s">
        <v>6</v>
      </c>
      <c r="I19" s="52"/>
      <c r="J19" s="77"/>
      <c r="K19" s="201">
        <f>IFERROR(_xlfn.NUMBERVALUE(IF(C19="Camp.Naț. - Sen",IF(I19="I",15)+IF(C19="CAMP.NAȚ. - SEN",IF(I19="II",12)+IF(C19="CAMP.NAȚ. - SEN",IF(I19="III",10))))+IF(C19="CAMP. NAȚ. - TIN",IF(I19="I",10)+IF(C19="CAMP. NAȚ. - TIN",IF(I19="II",7)+IF(C19="CAMP. NAȚ. - TIN",IF(I19="III",5))))+IF(C19="Camp. Naț. - Jun I",IF(I19="I",8)+IF(C19="CAMP. NAȚ. - JUN I",IF(I19="II",5)+IF(C19="CAMP. NAȚ. - JUN I",IF(I19="III",4))))+IF(C19="Camp. Naț. - J II/III/Ca",IF(I19="I",5)+IF(C19="Camp. Naț. - J II/III/Ca",IF(I19="II",3)+IF(C19="Camp. Naț. - J II/III/Ca",IF(I19="III",2))))+IF(C19="CUPA RO - SEN",IF(I19="I",10)+IF(C19="CUPA RO - SEN",IF(I19="II",7)+IF(C19="CUPA RO - SEN",IF(I19="III",5))))+IF(C19="Cupa RO - Tin",IF(I19="I",8)+IF(C19="Cupa RO - Tin",IF(I19="II",5)+IF(C19="Cupa RO - Tin",IF(I19="III",4))))+IF(C19="Cupa RO - Jun I",IF(I19="I",5)+IF(C19="Cupa RO - Jun I",IF(I19="II",3)+IF(C19="Cupa RO - Jun I",IF(I19="III",2))))+IF(C19="Cupa RO - J II/III/Ca",IF(I19="I",3)+IF(C19="Cupa RO - J II/III/Ca",IF(I19="II",2)+IF(C19="Cupa RO - J II/III/Ca",IF(I19="III",1)))))/G19,0)</f>
        <v>0</v>
      </c>
      <c r="L19" s="206">
        <f>_xlfn.NUMBERVALUE(IF(OR(H19="nu",H19=""),(K19/2),K19))</f>
        <v>0</v>
      </c>
      <c r="M19" s="200">
        <f>_xlfn.NUMBERVALUE(IF(J19="da",L19+(1/2)*L19,L19))</f>
        <v>0</v>
      </c>
      <c r="N19" s="61"/>
      <c r="O19" s="24"/>
      <c r="P19" s="24"/>
      <c r="Q19" s="24"/>
      <c r="R19" s="37"/>
      <c r="S19" s="24"/>
      <c r="T19" s="534"/>
      <c r="U19" s="534"/>
      <c r="V19" s="24"/>
      <c r="W19" s="24"/>
      <c r="X19" s="25"/>
    </row>
    <row r="20" spans="2:24" s="23" customFormat="1" ht="14.7" customHeight="1" thickBot="1" x14ac:dyDescent="0.35">
      <c r="B20" s="29">
        <v>2</v>
      </c>
      <c r="C20" s="272"/>
      <c r="D20" s="273"/>
      <c r="E20" s="30"/>
      <c r="F20" s="32"/>
      <c r="G20" s="214"/>
      <c r="H20" s="55" t="s">
        <v>6</v>
      </c>
      <c r="I20" s="31"/>
      <c r="J20" s="78"/>
      <c r="K20" s="216">
        <f t="shared" ref="K20:K33" si="0">IFERROR(_xlfn.NUMBERVALUE(IF(C20="Camp.Naț. - Sen",IF(I20="I",15)+IF(C20="CAMP.NAȚ. - SEN",IF(I20="II",12)+IF(C20="CAMP.NAȚ. - SEN",IF(I20="III",10))))+IF(C20="CAMP. NAȚ. - TIN",IF(I20="I",10)+IF(C20="CAMP. NAȚ. - TIN",IF(I20="II",7)+IF(C20="CAMP. NAȚ. - TIN",IF(I20="III",5))))+IF(C20="Camp. Naț. - Jun I",IF(I20="I",8)+IF(C20="CAMP. NAȚ. - JUN I",IF(I20="II",5)+IF(C20="CAMP. NAȚ. - JUN I",IF(I20="III",4))))+IF(C20="Camp. Naț. - J II/III/Ca",IF(I20="I",5)+IF(C20="Camp. Naț. - J II/III/Ca",IF(I20="II",3)+IF(C20="Camp. Naț. - J II/III/Ca",IF(I20="III",2))))+IF(C20="CUPA RO - SEN",IF(I20="I",10)+IF(C20="CUPA RO - SEN",IF(I20="II",7)+IF(C20="CUPA RO - SEN",IF(I20="III",5))))+IF(C20="Cupa RO - Tin",IF(I20="I",8)+IF(C20="Cupa RO - Tin",IF(I20="II",5)+IF(C20="Cupa RO - Tin",IF(I20="III",4))))+IF(C20="Cupa RO - Jun I",IF(I20="I",5)+IF(C20="Cupa RO - Jun I",IF(I20="II",3)+IF(C20="Cupa RO - Jun I",IF(I20="III",2))))+IF(C20="Cupa RO - J II/III/Ca",IF(I20="I",3)+IF(C20="Cupa RO - J II/III/Ca",IF(I20="II",2)+IF(C20="Cupa RO - J II/III/Ca",IF(I20="III",1)))))/G20,0)</f>
        <v>0</v>
      </c>
      <c r="L20" s="206">
        <f>_xlfn.NUMBERVALUE(IF(OR(H20="nu",H20=""),(K20/2),K20))</f>
        <v>0</v>
      </c>
      <c r="M20" s="200">
        <f t="shared" ref="M20:M33" si="1">_xlfn.NUMBERVALUE(IF(J20="da",L20+(1/2)*L20,L20))</f>
        <v>0</v>
      </c>
      <c r="N20" s="61"/>
      <c r="O20" s="24"/>
      <c r="P20" s="24"/>
      <c r="Q20" s="24"/>
      <c r="R20" s="37"/>
      <c r="S20" s="24"/>
      <c r="T20" s="534"/>
      <c r="U20" s="534"/>
      <c r="V20" s="24"/>
      <c r="W20" s="24"/>
    </row>
    <row r="21" spans="2:24" s="23" customFormat="1" ht="15" customHeight="1" thickBot="1" x14ac:dyDescent="0.35">
      <c r="B21" s="29">
        <v>3</v>
      </c>
      <c r="C21" s="272"/>
      <c r="D21" s="273"/>
      <c r="E21" s="30"/>
      <c r="F21" s="39"/>
      <c r="G21" s="214"/>
      <c r="H21" s="55" t="s">
        <v>6</v>
      </c>
      <c r="I21" s="31"/>
      <c r="J21" s="78"/>
      <c r="K21" s="216">
        <f t="shared" si="0"/>
        <v>0</v>
      </c>
      <c r="L21" s="206">
        <f t="shared" ref="L21:L33" si="2">_xlfn.NUMBERVALUE(IF(OR(H21="nu",H21=""),(K21/2),K21))</f>
        <v>0</v>
      </c>
      <c r="M21" s="200">
        <f t="shared" si="1"/>
        <v>0</v>
      </c>
      <c r="N21" s="61"/>
      <c r="O21" s="24"/>
      <c r="P21" s="24"/>
      <c r="Q21" s="24"/>
      <c r="R21" s="37"/>
      <c r="S21" s="24"/>
      <c r="T21" s="24"/>
      <c r="U21" s="24"/>
      <c r="V21" s="24"/>
      <c r="W21" s="24"/>
    </row>
    <row r="22" spans="2:24" s="23" customFormat="1" ht="15" thickBot="1" x14ac:dyDescent="0.35">
      <c r="B22" s="29">
        <v>4</v>
      </c>
      <c r="C22" s="272"/>
      <c r="D22" s="273"/>
      <c r="E22" s="30"/>
      <c r="F22" s="32"/>
      <c r="G22" s="214"/>
      <c r="H22" s="55" t="s">
        <v>6</v>
      </c>
      <c r="I22" s="31"/>
      <c r="J22" s="78"/>
      <c r="K22" s="216">
        <f t="shared" si="0"/>
        <v>0</v>
      </c>
      <c r="L22" s="206">
        <f t="shared" si="2"/>
        <v>0</v>
      </c>
      <c r="M22" s="200">
        <f t="shared" si="1"/>
        <v>0</v>
      </c>
      <c r="N22" s="61"/>
      <c r="O22" s="24"/>
      <c r="P22" s="24"/>
      <c r="Q22" s="24"/>
      <c r="R22" s="37"/>
      <c r="S22" s="24"/>
      <c r="T22" s="24"/>
      <c r="U22" s="24"/>
      <c r="V22" s="24"/>
      <c r="W22" s="24"/>
    </row>
    <row r="23" spans="2:24" s="23" customFormat="1" ht="15" thickBot="1" x14ac:dyDescent="0.35">
      <c r="B23" s="29">
        <v>5</v>
      </c>
      <c r="C23" s="272"/>
      <c r="D23" s="273"/>
      <c r="E23" s="30"/>
      <c r="F23" s="32"/>
      <c r="G23" s="214"/>
      <c r="H23" s="55" t="s">
        <v>6</v>
      </c>
      <c r="I23" s="31"/>
      <c r="J23" s="78"/>
      <c r="K23" s="216">
        <f t="shared" si="0"/>
        <v>0</v>
      </c>
      <c r="L23" s="206">
        <f t="shared" si="2"/>
        <v>0</v>
      </c>
      <c r="M23" s="200">
        <f t="shared" si="1"/>
        <v>0</v>
      </c>
      <c r="N23" s="61"/>
      <c r="O23" s="24"/>
      <c r="P23" s="24"/>
      <c r="Q23" s="24"/>
      <c r="R23" s="37"/>
      <c r="S23" s="24"/>
      <c r="T23" s="24"/>
      <c r="U23" s="24"/>
      <c r="V23" s="24"/>
      <c r="W23" s="24"/>
    </row>
    <row r="24" spans="2:24" s="23" customFormat="1" ht="15" thickBot="1" x14ac:dyDescent="0.35">
      <c r="B24" s="29">
        <v>6</v>
      </c>
      <c r="C24" s="272"/>
      <c r="D24" s="273"/>
      <c r="E24" s="30"/>
      <c r="F24" s="32"/>
      <c r="G24" s="214"/>
      <c r="H24" s="55" t="s">
        <v>6</v>
      </c>
      <c r="I24" s="31"/>
      <c r="J24" s="78"/>
      <c r="K24" s="216">
        <f t="shared" si="0"/>
        <v>0</v>
      </c>
      <c r="L24" s="206">
        <f t="shared" si="2"/>
        <v>0</v>
      </c>
      <c r="M24" s="200">
        <f t="shared" si="1"/>
        <v>0</v>
      </c>
      <c r="N24" s="61"/>
      <c r="O24" s="24"/>
      <c r="P24" s="24"/>
      <c r="Q24" s="24"/>
      <c r="R24" s="37"/>
      <c r="S24" s="24"/>
      <c r="T24" s="24"/>
      <c r="U24" s="24"/>
      <c r="V24" s="24"/>
      <c r="W24" s="24"/>
    </row>
    <row r="25" spans="2:24" s="23" customFormat="1" ht="15" thickBot="1" x14ac:dyDescent="0.35">
      <c r="B25" s="29">
        <v>7</v>
      </c>
      <c r="C25" s="272"/>
      <c r="D25" s="273"/>
      <c r="E25" s="30"/>
      <c r="F25" s="32"/>
      <c r="G25" s="214"/>
      <c r="H25" s="55" t="s">
        <v>6</v>
      </c>
      <c r="I25" s="31"/>
      <c r="J25" s="78"/>
      <c r="K25" s="216">
        <f t="shared" si="0"/>
        <v>0</v>
      </c>
      <c r="L25" s="206">
        <f t="shared" si="2"/>
        <v>0</v>
      </c>
      <c r="M25" s="200">
        <f t="shared" si="1"/>
        <v>0</v>
      </c>
      <c r="N25" s="61"/>
      <c r="O25" s="24"/>
      <c r="P25" s="24"/>
      <c r="Q25" s="24"/>
      <c r="R25" s="37"/>
      <c r="S25" s="24"/>
      <c r="T25" s="24"/>
      <c r="U25" s="24"/>
      <c r="V25" s="24"/>
      <c r="W25" s="24"/>
    </row>
    <row r="26" spans="2:24" s="23" customFormat="1" ht="15" thickBot="1" x14ac:dyDescent="0.35">
      <c r="B26" s="29">
        <v>8</v>
      </c>
      <c r="C26" s="272"/>
      <c r="D26" s="273"/>
      <c r="E26" s="30"/>
      <c r="F26" s="32"/>
      <c r="G26" s="214"/>
      <c r="H26" s="55" t="s">
        <v>6</v>
      </c>
      <c r="I26" s="31"/>
      <c r="J26" s="78"/>
      <c r="K26" s="216">
        <f t="shared" si="0"/>
        <v>0</v>
      </c>
      <c r="L26" s="206">
        <f t="shared" si="2"/>
        <v>0</v>
      </c>
      <c r="M26" s="200">
        <f t="shared" si="1"/>
        <v>0</v>
      </c>
      <c r="N26" s="61"/>
      <c r="O26" s="24"/>
      <c r="P26" s="24"/>
      <c r="Q26" s="24"/>
      <c r="R26" s="37"/>
      <c r="S26" s="24"/>
      <c r="T26" s="24"/>
      <c r="U26" s="24"/>
      <c r="V26" s="24"/>
      <c r="W26" s="24"/>
    </row>
    <row r="27" spans="2:24" s="23" customFormat="1" ht="15" thickBot="1" x14ac:dyDescent="0.35">
      <c r="B27" s="29">
        <v>9</v>
      </c>
      <c r="C27" s="272"/>
      <c r="D27" s="273"/>
      <c r="E27" s="30"/>
      <c r="F27" s="32"/>
      <c r="G27" s="214"/>
      <c r="H27" s="55" t="s">
        <v>6</v>
      </c>
      <c r="I27" s="31"/>
      <c r="J27" s="78"/>
      <c r="K27" s="216">
        <f t="shared" si="0"/>
        <v>0</v>
      </c>
      <c r="L27" s="206">
        <f t="shared" si="2"/>
        <v>0</v>
      </c>
      <c r="M27" s="200">
        <f t="shared" si="1"/>
        <v>0</v>
      </c>
      <c r="N27" s="61"/>
      <c r="O27" s="24"/>
      <c r="P27" s="24"/>
      <c r="Q27" s="24"/>
      <c r="R27" s="37"/>
      <c r="S27" s="24"/>
      <c r="T27" s="24"/>
      <c r="U27" s="24"/>
      <c r="V27" s="24"/>
      <c r="W27" s="24"/>
    </row>
    <row r="28" spans="2:24" s="23" customFormat="1" ht="15" thickBot="1" x14ac:dyDescent="0.35">
      <c r="B28" s="29">
        <v>10</v>
      </c>
      <c r="C28" s="272"/>
      <c r="D28" s="273"/>
      <c r="E28" s="30"/>
      <c r="F28" s="32"/>
      <c r="G28" s="214"/>
      <c r="H28" s="55" t="s">
        <v>6</v>
      </c>
      <c r="I28" s="31"/>
      <c r="J28" s="78"/>
      <c r="K28" s="216">
        <f t="shared" si="0"/>
        <v>0</v>
      </c>
      <c r="L28" s="206">
        <f t="shared" si="2"/>
        <v>0</v>
      </c>
      <c r="M28" s="200">
        <f t="shared" si="1"/>
        <v>0</v>
      </c>
      <c r="N28" s="61"/>
      <c r="O28" s="24"/>
      <c r="P28" s="24"/>
      <c r="Q28" s="24"/>
      <c r="R28" s="37"/>
      <c r="S28" s="24"/>
      <c r="T28" s="24"/>
      <c r="U28" s="24"/>
      <c r="V28" s="24"/>
      <c r="W28" s="24"/>
    </row>
    <row r="29" spans="2:24" s="23" customFormat="1" ht="15" thickBot="1" x14ac:dyDescent="0.35">
      <c r="B29" s="29">
        <v>11</v>
      </c>
      <c r="C29" s="272"/>
      <c r="D29" s="273"/>
      <c r="E29" s="30"/>
      <c r="F29" s="32"/>
      <c r="G29" s="214"/>
      <c r="H29" s="55" t="s">
        <v>6</v>
      </c>
      <c r="I29" s="31"/>
      <c r="J29" s="78"/>
      <c r="K29" s="216">
        <f t="shared" si="0"/>
        <v>0</v>
      </c>
      <c r="L29" s="206">
        <f t="shared" si="2"/>
        <v>0</v>
      </c>
      <c r="M29" s="200">
        <f t="shared" si="1"/>
        <v>0</v>
      </c>
      <c r="N29" s="61"/>
      <c r="O29" s="24"/>
      <c r="P29" s="24"/>
      <c r="Q29" s="24"/>
      <c r="R29" s="37"/>
      <c r="S29" s="24"/>
      <c r="T29" s="24"/>
      <c r="U29" s="24"/>
      <c r="V29" s="24"/>
      <c r="W29" s="24"/>
    </row>
    <row r="30" spans="2:24" s="23" customFormat="1" ht="15" thickBot="1" x14ac:dyDescent="0.35">
      <c r="B30" s="29">
        <v>12</v>
      </c>
      <c r="C30" s="272"/>
      <c r="D30" s="273"/>
      <c r="E30" s="30"/>
      <c r="F30" s="32"/>
      <c r="G30" s="214"/>
      <c r="H30" s="55" t="s">
        <v>6</v>
      </c>
      <c r="I30" s="31"/>
      <c r="J30" s="78"/>
      <c r="K30" s="216">
        <f t="shared" si="0"/>
        <v>0</v>
      </c>
      <c r="L30" s="206">
        <f t="shared" si="2"/>
        <v>0</v>
      </c>
      <c r="M30" s="200">
        <f t="shared" si="1"/>
        <v>0</v>
      </c>
      <c r="N30" s="61"/>
      <c r="O30" s="24"/>
      <c r="P30" s="24"/>
      <c r="Q30" s="24"/>
      <c r="R30" s="37"/>
      <c r="S30" s="24"/>
      <c r="T30" s="24"/>
      <c r="U30" s="24"/>
      <c r="V30" s="24"/>
      <c r="W30" s="24"/>
    </row>
    <row r="31" spans="2:24" s="23" customFormat="1" ht="15" thickBot="1" x14ac:dyDescent="0.35">
      <c r="B31" s="29">
        <v>13</v>
      </c>
      <c r="C31" s="272"/>
      <c r="D31" s="273"/>
      <c r="E31" s="30"/>
      <c r="F31" s="32"/>
      <c r="G31" s="214"/>
      <c r="H31" s="55" t="s">
        <v>6</v>
      </c>
      <c r="I31" s="31"/>
      <c r="J31" s="78"/>
      <c r="K31" s="216">
        <f t="shared" si="0"/>
        <v>0</v>
      </c>
      <c r="L31" s="206">
        <f t="shared" si="2"/>
        <v>0</v>
      </c>
      <c r="M31" s="200">
        <f t="shared" si="1"/>
        <v>0</v>
      </c>
      <c r="N31" s="61"/>
      <c r="O31" s="24"/>
      <c r="P31" s="24"/>
      <c r="Q31" s="24"/>
      <c r="R31" s="37"/>
      <c r="S31" s="24"/>
      <c r="T31" s="24"/>
      <c r="U31" s="24"/>
      <c r="V31" s="24"/>
      <c r="W31" s="24"/>
    </row>
    <row r="32" spans="2:24" s="23" customFormat="1" ht="15" thickBot="1" x14ac:dyDescent="0.35">
      <c r="B32" s="29">
        <v>14</v>
      </c>
      <c r="C32" s="272"/>
      <c r="D32" s="273"/>
      <c r="E32" s="30"/>
      <c r="F32" s="32"/>
      <c r="G32" s="214"/>
      <c r="H32" s="55" t="s">
        <v>6</v>
      </c>
      <c r="I32" s="31"/>
      <c r="J32" s="78"/>
      <c r="K32" s="216">
        <f t="shared" si="0"/>
        <v>0</v>
      </c>
      <c r="L32" s="206">
        <f t="shared" si="2"/>
        <v>0</v>
      </c>
      <c r="M32" s="200">
        <f t="shared" si="1"/>
        <v>0</v>
      </c>
      <c r="N32" s="61"/>
      <c r="O32" s="24"/>
      <c r="P32" s="24"/>
      <c r="Q32" s="24"/>
      <c r="R32" s="37"/>
      <c r="S32" s="24"/>
      <c r="T32" s="24"/>
      <c r="U32" s="24"/>
      <c r="V32" s="24"/>
      <c r="W32" s="24"/>
    </row>
    <row r="33" spans="2:24" s="23" customFormat="1" ht="15" thickBot="1" x14ac:dyDescent="0.35">
      <c r="B33" s="29">
        <v>15</v>
      </c>
      <c r="C33" s="272"/>
      <c r="D33" s="273"/>
      <c r="E33" s="30"/>
      <c r="F33" s="32"/>
      <c r="G33" s="214"/>
      <c r="H33" s="55" t="s">
        <v>6</v>
      </c>
      <c r="I33" s="31"/>
      <c r="J33" s="78"/>
      <c r="K33" s="219">
        <f t="shared" si="0"/>
        <v>0</v>
      </c>
      <c r="L33" s="206">
        <f t="shared" si="2"/>
        <v>0</v>
      </c>
      <c r="M33" s="200">
        <f t="shared" si="1"/>
        <v>0</v>
      </c>
      <c r="N33" s="62"/>
      <c r="O33" s="63"/>
      <c r="P33" s="63"/>
      <c r="Q33" s="63"/>
      <c r="R33" s="64"/>
      <c r="S33" s="24"/>
      <c r="T33" s="24"/>
      <c r="U33" s="24"/>
      <c r="V33" s="24"/>
      <c r="W33" s="24"/>
    </row>
    <row r="34" spans="2:24" s="23" customFormat="1" ht="15" thickBot="1" x14ac:dyDescent="0.35">
      <c r="B34" s="68" t="s">
        <v>10</v>
      </c>
      <c r="C34" s="69"/>
      <c r="D34" s="69"/>
      <c r="E34" s="393" t="str">
        <f>IF(OR(ISBLANK(E36),ISBLANK(F36),ISBLANK(G36),ISBLANK(H36)),"Completați toate datele complementare solicitate la fiecare rezultat!","")</f>
        <v>Completați toate datele complementare solicitate la fiecare rezultat!</v>
      </c>
      <c r="F34" s="394"/>
      <c r="G34" s="394"/>
      <c r="H34" s="394"/>
      <c r="I34" s="394"/>
      <c r="J34" s="395"/>
      <c r="K34" s="217">
        <f>SUMIF(K19:K33,"&lt;&gt;#DIV/0!")</f>
        <v>0</v>
      </c>
      <c r="L34" s="217">
        <f>SUMIF(L19:L33,"&lt;&gt;#DIV/0!")</f>
        <v>0</v>
      </c>
      <c r="M34" s="218">
        <f>SUMIF(M19:M33,"&lt;&gt;#DIV/0!")</f>
        <v>0</v>
      </c>
      <c r="N34" s="24"/>
      <c r="O34" s="24"/>
      <c r="P34" s="24"/>
      <c r="Q34" s="24"/>
    </row>
    <row r="35" spans="2:24" s="28" customFormat="1" ht="63.6" customHeight="1" thickBot="1" x14ac:dyDescent="0.35">
      <c r="B35" s="56" t="s">
        <v>8</v>
      </c>
      <c r="C35" s="74" t="str">
        <f>IF(ISBLANK(C36),"OBLIGATORIU, denumirea completă a competiției!","Denumirea completă a competiției")</f>
        <v>OBLIGATORIU, denumirea completă a competiției!</v>
      </c>
      <c r="D35" s="75" t="str">
        <f>IF(ISBLANK(D36),"OBLIGATORIU, Alegeți abrevierea competiției cf legendei alăturate!","Denumirea abreviată a competiției")</f>
        <v>OBLIGATORIU, Alegeți abrevierea competiției cf legendei alăturate!</v>
      </c>
      <c r="E35" s="57" t="s">
        <v>152</v>
      </c>
      <c r="F35" s="57" t="s">
        <v>156</v>
      </c>
      <c r="G35" s="213" t="s">
        <v>243</v>
      </c>
      <c r="H35" s="57" t="s">
        <v>205</v>
      </c>
      <c r="I35" s="57" t="s">
        <v>7</v>
      </c>
      <c r="J35" s="59" t="s">
        <v>157</v>
      </c>
      <c r="K35" s="222" t="s">
        <v>200</v>
      </c>
      <c r="L35" s="223" t="s">
        <v>181</v>
      </c>
      <c r="M35" s="227" t="s">
        <v>143</v>
      </c>
      <c r="N35" s="380" t="s">
        <v>186</v>
      </c>
      <c r="O35" s="381"/>
      <c r="P35" s="381"/>
      <c r="Q35" s="381"/>
      <c r="R35" s="382"/>
      <c r="S35" s="83"/>
      <c r="T35" s="83"/>
      <c r="U35" s="83"/>
      <c r="V35" s="83"/>
      <c r="W35" s="83"/>
      <c r="X35" s="25"/>
    </row>
    <row r="36" spans="2:24" s="23" customFormat="1" ht="13.8" x14ac:dyDescent="0.3">
      <c r="B36" s="50">
        <v>1</v>
      </c>
      <c r="C36" s="51"/>
      <c r="D36" s="52"/>
      <c r="E36" s="53"/>
      <c r="F36" s="53"/>
      <c r="G36" s="189"/>
      <c r="H36" s="55" t="s">
        <v>6</v>
      </c>
      <c r="I36" s="52"/>
      <c r="J36" s="55"/>
      <c r="K36" s="202">
        <f>IFERROR(_xlfn.NUMBERVALUE(IF(D36="JO",IF(I36="I",500)+IF(D36="JO",IF(I36="II",300)+IF(D36="JO",IF(I36="III",200)+IF(D36="JO",IF(I36="IV",150)+IF(D36="JO",IF(I36="V",100)+IF(D36="JO",IF(I36="VI",80)))))))+IF(D36="JO - T",IF(I36="I",150)+IF(D36="JO - T",IF(I36="II",120)+IF(D36="JO - T",IF(I36="III",100)+IF(D36="JO - T",IF(I36="IV",80)+IF(D36="JO - T",IF(I36="V",50)+IF(D36="JO - T",IF(I36="VI",20)))))))+IF(D36="CM - S",IF(I36="I",200)+IF(D36="CM - S",IF(I36="II",150)+IF(D36="CM - S",IF(I36="III",120)+IF(D36="CM - S",IF(I36="IV",90)+IF(D36="CM - S",IF(I36="V",60)+IF(D36="CM - S",IF(I36="VI",30)))))))+IF(D36="CM - T, J I",IF(I36="I",90)+IF(D36="CM - T, J I",IF(I36="II",65)+IF(D36="CM - T, J I",IF(I36="III",50)+IF(D36="CM - T, J I",IF(I36="IV",40)+IF(D36="CM - T, J I",IF(I36="V",25)+IF(D36="CM - T, J I",IF(I36="VI",15)))))))+IF(D36="CM – CA/J II",IF(I36="I",70)+IF(D36="CM – CA/J II",IF(I36="II",55)+IF(D36="CM – CA/J II",IF(I36="III",45)+IF(D36="CM – CA/J II",IF(I36="IV",35)+IF(D36="CM – CA/J II",IF(I36="V",25)+IF(D36="CM – CA/J II",IF(I36="VI",10)))))))+IF(D36="CE - JE- S",IF(I36="I",100)+IF(D36="CE - JE- S",IF(I36="II",75)+IF(D36="CE - JE- S",IF(I36="III",60)+IF(D36="CE - JE- S",IF(I36="IV",45)+IF(D36="CE - JE- S",IF(I36="V",30)+IF(D36="CE - JE- S",IF(I36="VI",15)))))))+IF(D36="CE - T, J I",IF(I36="I",50)+IF(D36="CE - T, J I",IF(I36="II",35)+IF(D36="CE - T, J I",IF(I36="III",30)+IF(D36="CE - T, J I",IF(I36="IV",22)+IF(D36="CE - T, J I",IF(I36="V",15)+IF(D36="CE - T, J I",IF(I36="VI",8)))))))+IF(D36="CE – CA/J II - ZOTE - T, J",IF(I36="I",40)+IF(D36="CE – CA/J II - ZOTE - T, J",IF(I36="II",30)+IF(D36="CE – CA/J II - ZOTE - T, J",IF(I36="III",25)+IF(D36="CE – CA/J II - ZOTE - T, J",IF(I36="IV",17)+IF(D36="CE – CA/J II - ZOTE - T, J",IF(I36="V",12)+IF(D36="CE – CA/J II - ZOTE - T, J",IF(I36="VI",6)))))))+IF(D36="cm – S",IF(I36="I",70)+IF(D36="cm – S",IF(I36="II",50)+IF(D36="cm – S",IF(I36="III",40))))+IF(D36="cm – T, J",IF(I36="I",35)+IF(D36="cm – T, J",IF(I36="II",25)+IF(D36="cm – T, J",IF(I36="III",15))))+IF(D36="JMU",IF(I36="I",50)+IF(D36="JMU",IF(I36="II",25)+IF(D36="JMU",IF(I36="III",20))))+IF(D36="ce - S",IF(I36="I",40)+IF(D36="ce - S",IF(I36="II",30)+IF(D36="ce - S",IF(I36="III",25))))+IF(D36="ce  T, J",IF(I36="I",25)+IF(D36="ce  T, J",IF(I36="II",18)+IF(D36="ce  T, J",IF(I36="III",12))))+IF(D36="C/JB, JMN, JESE - S",IF(I36="I",20)+IF(D36="C/JB, JMN, JESE - S",IF(I36="II",15)+IF(D36="C/JB, JMN, JESE - S",IF(I36="III",10))))+IF(D36="C/JB, JMN, JESE - T,JI,CA",IF(I36="I",10)+IF(D36="C/JB, JMN, JESE - T,JI,CA",IF(I36="II",5)+IF(D36="C/JB, JMN, JESE - T,JI,CA",IF(I36="III",3))))+IF(D36="ACIO S",IF(I36="I",18)+IF(D36="ACIO S",IF(I36="II",14)+IF(D36="ACIO S",IF(I36="III",9))))+IF(D36="ACIO T, J",IF(I36="I",15)+IF(D36="ACIO T, J",IF(I36="II",11)+IF(D36="ACIO T, J",IF(I36="III",7)))))/G36,0)</f>
        <v>0</v>
      </c>
      <c r="L36" s="206">
        <f t="shared" ref="L36:L50" si="3">_xlfn.NUMBERVALUE(IF(OR(H36="nu",H36=""),(K36/2),K36))</f>
        <v>0</v>
      </c>
      <c r="M36" s="200">
        <f>_xlfn.NUMBERVALUE(IF(J36="da",L36+(1/2)*L36,L36))</f>
        <v>0</v>
      </c>
      <c r="N36" s="383"/>
      <c r="O36" s="384"/>
      <c r="P36" s="384"/>
      <c r="Q36" s="384"/>
      <c r="R36" s="385"/>
      <c r="S36" s="83"/>
      <c r="T36" s="83"/>
      <c r="U36" s="83"/>
      <c r="V36" s="83"/>
      <c r="W36" s="83"/>
    </row>
    <row r="37" spans="2:24" s="23" customFormat="1" ht="13.8" x14ac:dyDescent="0.3">
      <c r="B37" s="29">
        <v>2</v>
      </c>
      <c r="C37" s="41"/>
      <c r="D37" s="31"/>
      <c r="E37" s="30"/>
      <c r="F37" s="32"/>
      <c r="G37" s="214"/>
      <c r="H37" s="55" t="s">
        <v>6</v>
      </c>
      <c r="I37" s="31"/>
      <c r="J37" s="22"/>
      <c r="K37" s="202">
        <f t="shared" ref="K37:K50" si="4">IFERROR(_xlfn.NUMBERVALUE(IF(D37="JO",IF(I37="I",500)+IF(D37="JO",IF(I37="II",300)+IF(D37="JO",IF(I37="III",200)+IF(D37="JO",IF(I37="IV",150)+IF(D37="JO",IF(I37="V",100)+IF(D37="JO",IF(I37="VI",80)))))))+IF(D37="JO - T",IF(I37="I",150)+IF(D37="JO - T",IF(I37="II",120)+IF(D37="JO - T",IF(I37="III",100)+IF(D37="JO - T",IF(I37="IV",80)+IF(D37="JO - T",IF(I37="V",50)+IF(D37="JO - T",IF(I37="VI",20)))))))+IF(D37="CM - S",IF(I37="I",200)+IF(D37="CM - S",IF(I37="II",150)+IF(D37="CM - S",IF(I37="III",120)+IF(D37="CM - S",IF(I37="IV",90)+IF(D37="CM - S",IF(I37="V",60)+IF(D37="CM - S",IF(I37="VI",30)))))))+IF(D37="CM - T, J I",IF(I37="I",90)+IF(D37="CM - T, J I",IF(I37="II",65)+IF(D37="CM - T, J I",IF(I37="III",50)+IF(D37="CM - T, J I",IF(I37="IV",40)+IF(D37="CM - T, J I",IF(I37="V",25)+IF(D37="CM - T, J I",IF(I37="VI",15)))))))+IF(D37="CM – CA/J II",IF(I37="I",70)+IF(D37="CM – CA/J II",IF(I37="II",55)+IF(D37="CM – CA/J II",IF(I37="III",45)+IF(D37="CM – CA/J II",IF(I37="IV",35)+IF(D37="CM – CA/J II",IF(I37="V",25)+IF(D37="CM – CA/J II",IF(I37="VI",10)))))))+IF(D37="CE - JE- S",IF(I37="I",100)+IF(D37="CE - JE- S",IF(I37="II",75)+IF(D37="CE - JE- S",IF(I37="III",60)+IF(D37="CE - JE- S",IF(I37="IV",45)+IF(D37="CE - JE- S",IF(I37="V",30)+IF(D37="CE - JE- S",IF(I37="VI",15)))))))+IF(D37="CE - T, J I",IF(I37="I",50)+IF(D37="CE - T, J I",IF(I37="II",35)+IF(D37="CE - T, J I",IF(I37="III",30)+IF(D37="CE - T, J I",IF(I37="IV",22)+IF(D37="CE - T, J I",IF(I37="V",15)+IF(D37="CE - T, J I",IF(I37="VI",8)))))))+IF(D37="CE – CA/J II - ZOTE - T, J",IF(I37="I",40)+IF(D37="CE – CA/J II - ZOTE - T, J",IF(I37="II",30)+IF(D37="CE – CA/J II - ZOTE - T, J",IF(I37="III",25)+IF(D37="CE – CA/J II - ZOTE - T, J",IF(I37="IV",17)+IF(D37="CE – CA/J II - ZOTE - T, J",IF(I37="V",12)+IF(D37="CE – CA/J II - ZOTE - T, J",IF(I37="VI",6)))))))+IF(D37="cm – S",IF(I37="I",70)+IF(D37="cm – S",IF(I37="II",50)+IF(D37="cm – S",IF(I37="III",40))))+IF(D37="cm – T, J",IF(I37="I",35)+IF(D37="cm – T, J",IF(I37="II",25)+IF(D37="cm – T, J",IF(I37="III",15))))+IF(D37="JMU",IF(I37="I",50)+IF(D37="JMU",IF(I37="II",25)+IF(D37="JMU",IF(I37="III",20))))+IF(D37="ce - S",IF(I37="I",40)+IF(D37="ce - S",IF(I37="II",30)+IF(D37="ce - S",IF(I37="III",25))))+IF(D37="ce  T, J",IF(I37="I",25)+IF(D37="ce  T, J",IF(I37="II",18)+IF(D37="ce  T, J",IF(I37="III",12))))+IF(D37="C/JB, JMN, JESE - S",IF(I37="I",20)+IF(D37="C/JB, JMN, JESE - S",IF(I37="II",15)+IF(D37="C/JB, JMN, JESE - S",IF(I37="III",10))))+IF(D37="C/JB, JMN, JESE - T,JI,CA",IF(I37="I",10)+IF(D37="C/JB, JMN, JESE - T,JI,CA",IF(I37="II",5)+IF(D37="C/JB, JMN, JESE - T,JI,CA",IF(I37="III",3))))+IF(D37="ACIO S",IF(I37="I",18)+IF(D37="ACIO S",IF(I37="II",14)+IF(D37="ACIO S",IF(I37="III",9))))+IF(D37="ACIO T, J",IF(I37="I",15)+IF(D37="ACIO T, J",IF(I37="II",11)+IF(D37="ACIO T, J",IF(I37="III",7)))))/G37,0)</f>
        <v>0</v>
      </c>
      <c r="L37" s="206">
        <f t="shared" si="3"/>
        <v>0</v>
      </c>
      <c r="M37" s="200">
        <f t="shared" ref="M37:M50" si="5">_xlfn.NUMBERVALUE(IF(J37="da",L37+(1/2)*L37,L37))</f>
        <v>0</v>
      </c>
      <c r="N37" s="383"/>
      <c r="O37" s="384"/>
      <c r="P37" s="384"/>
      <c r="Q37" s="384"/>
      <c r="R37" s="385"/>
      <c r="S37" s="83"/>
      <c r="T37" s="83"/>
      <c r="U37" s="83"/>
      <c r="V37" s="83"/>
      <c r="W37" s="83"/>
    </row>
    <row r="38" spans="2:24" s="23" customFormat="1" ht="13.8" x14ac:dyDescent="0.3">
      <c r="B38" s="29">
        <v>3</v>
      </c>
      <c r="C38" s="41"/>
      <c r="D38" s="31"/>
      <c r="E38" s="30"/>
      <c r="F38" s="32"/>
      <c r="G38" s="214"/>
      <c r="H38" s="55" t="s">
        <v>6</v>
      </c>
      <c r="I38" s="31"/>
      <c r="J38" s="22"/>
      <c r="K38" s="202">
        <f t="shared" si="4"/>
        <v>0</v>
      </c>
      <c r="L38" s="206">
        <f t="shared" si="3"/>
        <v>0</v>
      </c>
      <c r="M38" s="200">
        <f t="shared" si="5"/>
        <v>0</v>
      </c>
      <c r="N38" s="383"/>
      <c r="O38" s="384"/>
      <c r="P38" s="384"/>
      <c r="Q38" s="384"/>
      <c r="R38" s="385"/>
      <c r="S38" s="83"/>
      <c r="T38" s="83"/>
      <c r="U38" s="83"/>
      <c r="V38" s="83"/>
      <c r="W38" s="83"/>
    </row>
    <row r="39" spans="2:24" s="23" customFormat="1" ht="13.8" x14ac:dyDescent="0.3">
      <c r="B39" s="29">
        <v>4</v>
      </c>
      <c r="C39" s="41"/>
      <c r="D39" s="31"/>
      <c r="E39" s="32"/>
      <c r="F39" s="32"/>
      <c r="G39" s="214"/>
      <c r="H39" s="55" t="s">
        <v>6</v>
      </c>
      <c r="I39" s="31"/>
      <c r="J39" s="22"/>
      <c r="K39" s="202">
        <f t="shared" si="4"/>
        <v>0</v>
      </c>
      <c r="L39" s="206">
        <f t="shared" si="3"/>
        <v>0</v>
      </c>
      <c r="M39" s="200">
        <f t="shared" si="5"/>
        <v>0</v>
      </c>
      <c r="N39" s="383"/>
      <c r="O39" s="384"/>
      <c r="P39" s="384"/>
      <c r="Q39" s="384"/>
      <c r="R39" s="385"/>
      <c r="S39" s="83"/>
      <c r="T39" s="83"/>
      <c r="U39" s="83"/>
      <c r="V39" s="83"/>
      <c r="W39" s="83"/>
    </row>
    <row r="40" spans="2:24" s="23" customFormat="1" ht="13.8" x14ac:dyDescent="0.3">
      <c r="B40" s="29">
        <v>5</v>
      </c>
      <c r="C40" s="41"/>
      <c r="D40" s="31"/>
      <c r="E40" s="30"/>
      <c r="F40" s="32"/>
      <c r="G40" s="214"/>
      <c r="H40" s="55" t="s">
        <v>6</v>
      </c>
      <c r="I40" s="31"/>
      <c r="J40" s="22"/>
      <c r="K40" s="202">
        <f t="shared" si="4"/>
        <v>0</v>
      </c>
      <c r="L40" s="206">
        <f t="shared" si="3"/>
        <v>0</v>
      </c>
      <c r="M40" s="200">
        <f t="shared" si="5"/>
        <v>0</v>
      </c>
      <c r="N40" s="383"/>
      <c r="O40" s="384"/>
      <c r="P40" s="384"/>
      <c r="Q40" s="384"/>
      <c r="R40" s="385"/>
      <c r="S40" s="83"/>
      <c r="T40" s="83"/>
      <c r="U40" s="83"/>
      <c r="V40" s="83"/>
      <c r="W40" s="83"/>
    </row>
    <row r="41" spans="2:24" s="23" customFormat="1" ht="13.8" x14ac:dyDescent="0.3">
      <c r="B41" s="29">
        <v>6</v>
      </c>
      <c r="C41" s="41"/>
      <c r="D41" s="31"/>
      <c r="E41" s="30"/>
      <c r="F41" s="32"/>
      <c r="G41" s="214"/>
      <c r="H41" s="55" t="s">
        <v>6</v>
      </c>
      <c r="I41" s="31"/>
      <c r="J41" s="22"/>
      <c r="K41" s="202">
        <f t="shared" si="4"/>
        <v>0</v>
      </c>
      <c r="L41" s="206">
        <f t="shared" si="3"/>
        <v>0</v>
      </c>
      <c r="M41" s="200">
        <f t="shared" si="5"/>
        <v>0</v>
      </c>
      <c r="N41" s="383"/>
      <c r="O41" s="384"/>
      <c r="P41" s="384"/>
      <c r="Q41" s="384"/>
      <c r="R41" s="385"/>
      <c r="S41" s="83"/>
      <c r="T41" s="83"/>
      <c r="U41" s="83"/>
      <c r="V41" s="83"/>
      <c r="W41" s="83"/>
    </row>
    <row r="42" spans="2:24" s="23" customFormat="1" ht="13.8" x14ac:dyDescent="0.3">
      <c r="B42" s="29">
        <v>7</v>
      </c>
      <c r="C42" s="41"/>
      <c r="D42" s="31"/>
      <c r="E42" s="32"/>
      <c r="F42" s="32"/>
      <c r="G42" s="214"/>
      <c r="H42" s="55" t="s">
        <v>6</v>
      </c>
      <c r="I42" s="31"/>
      <c r="J42" s="22"/>
      <c r="K42" s="202">
        <f t="shared" si="4"/>
        <v>0</v>
      </c>
      <c r="L42" s="206">
        <f t="shared" si="3"/>
        <v>0</v>
      </c>
      <c r="M42" s="200">
        <f t="shared" si="5"/>
        <v>0</v>
      </c>
      <c r="N42" s="383"/>
      <c r="O42" s="384"/>
      <c r="P42" s="384"/>
      <c r="Q42" s="384"/>
      <c r="R42" s="385"/>
      <c r="S42" s="83"/>
      <c r="T42" s="83"/>
      <c r="U42" s="83"/>
      <c r="V42" s="83"/>
      <c r="W42" s="83"/>
    </row>
    <row r="43" spans="2:24" s="23" customFormat="1" ht="13.8" x14ac:dyDescent="0.3">
      <c r="B43" s="29">
        <v>8</v>
      </c>
      <c r="C43" s="41"/>
      <c r="D43" s="31"/>
      <c r="E43" s="30"/>
      <c r="F43" s="32"/>
      <c r="G43" s="214"/>
      <c r="H43" s="55" t="s">
        <v>6</v>
      </c>
      <c r="I43" s="31"/>
      <c r="J43" s="22"/>
      <c r="K43" s="202">
        <f t="shared" si="4"/>
        <v>0</v>
      </c>
      <c r="L43" s="206">
        <f t="shared" si="3"/>
        <v>0</v>
      </c>
      <c r="M43" s="200">
        <f t="shared" si="5"/>
        <v>0</v>
      </c>
      <c r="N43" s="383"/>
      <c r="O43" s="384"/>
      <c r="P43" s="384"/>
      <c r="Q43" s="384"/>
      <c r="R43" s="385"/>
      <c r="S43" s="83"/>
      <c r="T43" s="83"/>
      <c r="U43" s="83"/>
      <c r="V43" s="83"/>
      <c r="W43" s="83"/>
    </row>
    <row r="44" spans="2:24" s="23" customFormat="1" ht="13.8" x14ac:dyDescent="0.3">
      <c r="B44" s="29">
        <v>9</v>
      </c>
      <c r="C44" s="41"/>
      <c r="D44" s="31"/>
      <c r="E44" s="30"/>
      <c r="F44" s="32"/>
      <c r="G44" s="214"/>
      <c r="H44" s="55" t="s">
        <v>6</v>
      </c>
      <c r="I44" s="31"/>
      <c r="J44" s="22"/>
      <c r="K44" s="202">
        <f t="shared" si="4"/>
        <v>0</v>
      </c>
      <c r="L44" s="206">
        <f t="shared" si="3"/>
        <v>0</v>
      </c>
      <c r="M44" s="200">
        <f t="shared" si="5"/>
        <v>0</v>
      </c>
      <c r="N44" s="383"/>
      <c r="O44" s="384"/>
      <c r="P44" s="384"/>
      <c r="Q44" s="384"/>
      <c r="R44" s="385"/>
      <c r="S44" s="83"/>
      <c r="T44" s="83"/>
      <c r="U44" s="83"/>
      <c r="V44" s="83"/>
      <c r="W44" s="83"/>
    </row>
    <row r="45" spans="2:24" s="23" customFormat="1" ht="13.8" x14ac:dyDescent="0.3">
      <c r="B45" s="29">
        <v>10</v>
      </c>
      <c r="C45" s="41"/>
      <c r="D45" s="31"/>
      <c r="E45" s="32"/>
      <c r="F45" s="32"/>
      <c r="G45" s="214"/>
      <c r="H45" s="55" t="s">
        <v>6</v>
      </c>
      <c r="I45" s="31"/>
      <c r="J45" s="22"/>
      <c r="K45" s="202">
        <f t="shared" si="4"/>
        <v>0</v>
      </c>
      <c r="L45" s="206">
        <f t="shared" si="3"/>
        <v>0</v>
      </c>
      <c r="M45" s="200">
        <f t="shared" si="5"/>
        <v>0</v>
      </c>
      <c r="N45" s="383"/>
      <c r="O45" s="384"/>
      <c r="P45" s="384"/>
      <c r="Q45" s="384"/>
      <c r="R45" s="385"/>
      <c r="S45" s="83"/>
      <c r="T45" s="83"/>
      <c r="U45" s="83"/>
      <c r="V45" s="83"/>
      <c r="W45" s="83"/>
    </row>
    <row r="46" spans="2:24" s="23" customFormat="1" ht="13.8" x14ac:dyDescent="0.3">
      <c r="B46" s="29">
        <v>11</v>
      </c>
      <c r="C46" s="41"/>
      <c r="D46" s="31"/>
      <c r="E46" s="30"/>
      <c r="F46" s="32"/>
      <c r="G46" s="214"/>
      <c r="H46" s="55" t="s">
        <v>6</v>
      </c>
      <c r="I46" s="31"/>
      <c r="J46" s="22"/>
      <c r="K46" s="202">
        <f t="shared" si="4"/>
        <v>0</v>
      </c>
      <c r="L46" s="206">
        <f t="shared" si="3"/>
        <v>0</v>
      </c>
      <c r="M46" s="200">
        <f t="shared" si="5"/>
        <v>0</v>
      </c>
      <c r="N46" s="383"/>
      <c r="O46" s="384"/>
      <c r="P46" s="384"/>
      <c r="Q46" s="384"/>
      <c r="R46" s="385"/>
      <c r="S46" s="83"/>
      <c r="T46" s="83"/>
      <c r="U46" s="83"/>
      <c r="V46" s="83"/>
      <c r="W46" s="83"/>
    </row>
    <row r="47" spans="2:24" s="23" customFormat="1" ht="13.8" x14ac:dyDescent="0.3">
      <c r="B47" s="29">
        <v>12</v>
      </c>
      <c r="C47" s="41"/>
      <c r="D47" s="31"/>
      <c r="E47" s="30"/>
      <c r="F47" s="32"/>
      <c r="G47" s="214"/>
      <c r="H47" s="55" t="s">
        <v>6</v>
      </c>
      <c r="I47" s="31"/>
      <c r="J47" s="22"/>
      <c r="K47" s="202">
        <f t="shared" si="4"/>
        <v>0</v>
      </c>
      <c r="L47" s="206">
        <f t="shared" si="3"/>
        <v>0</v>
      </c>
      <c r="M47" s="200">
        <f t="shared" si="5"/>
        <v>0</v>
      </c>
      <c r="N47" s="383"/>
      <c r="O47" s="384"/>
      <c r="P47" s="384"/>
      <c r="Q47" s="384"/>
      <c r="R47" s="385"/>
      <c r="S47" s="83"/>
      <c r="T47" s="83"/>
      <c r="U47" s="83"/>
      <c r="V47" s="83"/>
      <c r="W47" s="83"/>
    </row>
    <row r="48" spans="2:24" s="23" customFormat="1" ht="13.8" x14ac:dyDescent="0.3">
      <c r="B48" s="29">
        <v>13</v>
      </c>
      <c r="C48" s="41"/>
      <c r="D48" s="31"/>
      <c r="E48" s="32"/>
      <c r="F48" s="32"/>
      <c r="G48" s="214"/>
      <c r="H48" s="55" t="s">
        <v>6</v>
      </c>
      <c r="I48" s="31"/>
      <c r="J48" s="22"/>
      <c r="K48" s="202">
        <f t="shared" si="4"/>
        <v>0</v>
      </c>
      <c r="L48" s="206">
        <f t="shared" si="3"/>
        <v>0</v>
      </c>
      <c r="M48" s="200">
        <f t="shared" si="5"/>
        <v>0</v>
      </c>
      <c r="N48" s="383"/>
      <c r="O48" s="384"/>
      <c r="P48" s="384"/>
      <c r="Q48" s="384"/>
      <c r="R48" s="385"/>
      <c r="S48" s="83"/>
      <c r="T48" s="83"/>
      <c r="U48" s="83"/>
      <c r="V48" s="83"/>
      <c r="W48" s="83"/>
    </row>
    <row r="49" spans="1:24" s="23" customFormat="1" ht="13.8" x14ac:dyDescent="0.3">
      <c r="B49" s="29">
        <v>14</v>
      </c>
      <c r="C49" s="41"/>
      <c r="D49" s="31"/>
      <c r="E49" s="30"/>
      <c r="F49" s="32"/>
      <c r="G49" s="214"/>
      <c r="H49" s="55" t="s">
        <v>6</v>
      </c>
      <c r="I49" s="31"/>
      <c r="J49" s="22"/>
      <c r="K49" s="202">
        <f t="shared" si="4"/>
        <v>0</v>
      </c>
      <c r="L49" s="206">
        <f t="shared" si="3"/>
        <v>0</v>
      </c>
      <c r="M49" s="200">
        <f t="shared" si="5"/>
        <v>0</v>
      </c>
      <c r="N49" s="383"/>
      <c r="O49" s="384"/>
      <c r="P49" s="384"/>
      <c r="Q49" s="384"/>
      <c r="R49" s="385"/>
      <c r="S49" s="83"/>
      <c r="T49" s="83"/>
      <c r="U49" s="83"/>
      <c r="V49" s="83"/>
      <c r="W49" s="83"/>
    </row>
    <row r="50" spans="1:24" s="23" customFormat="1" thickBot="1" x14ac:dyDescent="0.35">
      <c r="B50" s="29">
        <v>15</v>
      </c>
      <c r="C50" s="41"/>
      <c r="D50" s="31"/>
      <c r="E50" s="30"/>
      <c r="F50" s="32"/>
      <c r="G50" s="214"/>
      <c r="H50" s="55" t="s">
        <v>6</v>
      </c>
      <c r="I50" s="31"/>
      <c r="J50" s="22"/>
      <c r="K50" s="202">
        <f t="shared" si="4"/>
        <v>0</v>
      </c>
      <c r="L50" s="206">
        <f t="shared" si="3"/>
        <v>0</v>
      </c>
      <c r="M50" s="200">
        <f t="shared" si="5"/>
        <v>0</v>
      </c>
      <c r="N50" s="383"/>
      <c r="O50" s="384"/>
      <c r="P50" s="384"/>
      <c r="Q50" s="384"/>
      <c r="R50" s="385"/>
      <c r="S50" s="83"/>
      <c r="T50" s="83"/>
      <c r="U50" s="83"/>
      <c r="V50" s="83"/>
      <c r="W50" s="83"/>
    </row>
    <row r="51" spans="1:24" s="23" customFormat="1" thickBot="1" x14ac:dyDescent="0.35">
      <c r="A51" s="419" t="s">
        <v>246</v>
      </c>
      <c r="B51" s="420"/>
      <c r="C51" s="420"/>
      <c r="D51" s="420"/>
      <c r="E51" s="420"/>
      <c r="F51" s="420"/>
      <c r="G51" s="420"/>
      <c r="H51" s="420"/>
      <c r="I51" s="420"/>
      <c r="J51" s="421"/>
      <c r="K51" s="220">
        <f>SUMIF(K36:K50,"&lt;&gt;#DIV/0!")</f>
        <v>0</v>
      </c>
      <c r="L51" s="220">
        <f>SUMIF(L36:L50,"&lt;&gt;#DIV/0!")</f>
        <v>0</v>
      </c>
      <c r="M51" s="221">
        <f>SUMIF(M36:M50,"&lt;&gt;#DIV/0!")</f>
        <v>0</v>
      </c>
      <c r="N51" s="386"/>
      <c r="O51" s="387"/>
      <c r="P51" s="387"/>
      <c r="Q51" s="387"/>
      <c r="R51" s="388"/>
      <c r="S51" s="83"/>
      <c r="T51" s="83"/>
      <c r="U51" s="83"/>
      <c r="V51" s="83"/>
      <c r="W51" s="83"/>
    </row>
    <row r="52" spans="1:24" s="27" customFormat="1" ht="14.4" customHeight="1" x14ac:dyDescent="0.3">
      <c r="F52" s="85"/>
      <c r="G52" s="211"/>
      <c r="I52" s="85"/>
      <c r="K52" s="88"/>
      <c r="L52" s="89"/>
      <c r="M52" s="86"/>
      <c r="N52" s="87"/>
      <c r="O52" s="87"/>
      <c r="P52" s="87"/>
      <c r="Q52" s="87"/>
      <c r="R52" s="87"/>
      <c r="S52" s="87"/>
      <c r="T52" s="87"/>
      <c r="U52" s="87"/>
      <c r="V52" s="87"/>
      <c r="W52" s="87"/>
    </row>
    <row r="53" spans="1:24" s="23" customFormat="1" ht="13.95" hidden="1" customHeight="1" outlineLevel="1" thickBot="1" x14ac:dyDescent="0.35">
      <c r="A53" s="26">
        <v>2</v>
      </c>
      <c r="B53" s="375" t="s">
        <v>26</v>
      </c>
      <c r="C53" s="376"/>
      <c r="D53" s="377"/>
      <c r="E53" s="405" t="s">
        <v>31</v>
      </c>
      <c r="F53" s="376"/>
      <c r="G53" s="405" t="s">
        <v>9</v>
      </c>
      <c r="H53" s="376"/>
      <c r="I53" s="405" t="s">
        <v>25</v>
      </c>
      <c r="J53" s="406"/>
      <c r="K53" s="510" t="s">
        <v>182</v>
      </c>
      <c r="L53" s="511"/>
      <c r="M53" s="42"/>
    </row>
    <row r="54" spans="1:24" s="23" customFormat="1" ht="13.95" hidden="1" customHeight="1" outlineLevel="1" x14ac:dyDescent="0.3">
      <c r="A54" s="27"/>
      <c r="B54" s="378"/>
      <c r="C54" s="291"/>
      <c r="D54" s="379"/>
      <c r="E54" s="399"/>
      <c r="F54" s="399"/>
      <c r="G54" s="407"/>
      <c r="H54" s="407"/>
      <c r="I54" s="399"/>
      <c r="J54" s="400"/>
      <c r="K54" s="430">
        <f>M74+M91</f>
        <v>0</v>
      </c>
      <c r="L54" s="512"/>
      <c r="M54" s="42"/>
    </row>
    <row r="55" spans="1:24" s="23" customFormat="1" ht="15" hidden="1" customHeight="1" outlineLevel="1" thickBot="1" x14ac:dyDescent="0.35">
      <c r="A55" s="28"/>
      <c r="B55" s="401" t="s">
        <v>144</v>
      </c>
      <c r="C55" s="402"/>
      <c r="D55" s="402"/>
      <c r="E55" s="403" t="s">
        <v>145</v>
      </c>
      <c r="F55" s="403"/>
      <c r="G55" s="403"/>
      <c r="H55" s="403"/>
      <c r="I55" s="402" t="s">
        <v>146</v>
      </c>
      <c r="J55" s="283"/>
      <c r="K55" s="513"/>
      <c r="L55" s="514"/>
      <c r="M55" s="42"/>
      <c r="N55" s="65" t="s">
        <v>206</v>
      </c>
    </row>
    <row r="56" spans="1:24" s="23" customFormat="1" ht="14.4" hidden="1" customHeight="1" outlineLevel="1" thickBot="1" x14ac:dyDescent="0.35">
      <c r="B56" s="389"/>
      <c r="C56" s="390"/>
      <c r="D56" s="391"/>
      <c r="E56" s="389"/>
      <c r="F56" s="390"/>
      <c r="G56" s="390"/>
      <c r="H56" s="390"/>
      <c r="I56" s="392"/>
      <c r="J56" s="288"/>
      <c r="M56" s="42"/>
    </row>
    <row r="57" spans="1:24" s="23" customFormat="1" ht="15" hidden="1" customHeight="1" outlineLevel="1" thickBot="1" x14ac:dyDescent="0.35">
      <c r="B57" s="70" t="s">
        <v>28</v>
      </c>
      <c r="C57" s="71"/>
      <c r="D57" s="71"/>
      <c r="E57" s="393" t="str">
        <f>IF(OR(ISBLANK(E59),ISBLANK(F59),ISBLANK(G59),ISBLANK(H59)),"Completați toate datele complementare solicitate la fiecare rezultat!","")</f>
        <v>Completați toate datele complementare solicitate la fiecare rezultat!</v>
      </c>
      <c r="F57" s="394"/>
      <c r="G57" s="394"/>
      <c r="H57" s="394"/>
      <c r="I57" s="394"/>
      <c r="J57" s="395"/>
      <c r="M57" s="42"/>
    </row>
    <row r="58" spans="1:24" s="28" customFormat="1" ht="55.5" hidden="1" customHeight="1" outlineLevel="1" thickBot="1" x14ac:dyDescent="0.35">
      <c r="B58" s="56" t="s">
        <v>8</v>
      </c>
      <c r="C58" s="418" t="str">
        <f>IF(K59=0,"Dați click pe celulele de mai jos; apăsăți săgeata din dreapta și alegeți  competiția","Competiția națională")</f>
        <v>Dați click pe celulele de mai jos; apăsăți săgeata din dreapta și alegeți  competiția</v>
      </c>
      <c r="D58" s="277"/>
      <c r="E58" s="57" t="s">
        <v>152</v>
      </c>
      <c r="F58" s="57" t="s">
        <v>156</v>
      </c>
      <c r="G58" s="213" t="s">
        <v>243</v>
      </c>
      <c r="H58" s="57" t="s">
        <v>205</v>
      </c>
      <c r="I58" s="57" t="s">
        <v>7</v>
      </c>
      <c r="J58" s="59" t="s">
        <v>157</v>
      </c>
      <c r="K58" s="224" t="s">
        <v>200</v>
      </c>
      <c r="L58" s="225" t="s">
        <v>181</v>
      </c>
      <c r="M58" s="226" t="s">
        <v>143</v>
      </c>
      <c r="N58" s="371" t="s">
        <v>180</v>
      </c>
      <c r="O58" s="372"/>
      <c r="P58" s="372"/>
      <c r="Q58" s="372"/>
      <c r="R58" s="373"/>
      <c r="S58" s="93"/>
      <c r="T58" s="93"/>
      <c r="U58" s="93"/>
      <c r="V58" s="93"/>
      <c r="W58" s="93"/>
      <c r="X58" s="25"/>
    </row>
    <row r="59" spans="1:24" s="23" customFormat="1" ht="14.4" hidden="1" customHeight="1" outlineLevel="1" thickBot="1" x14ac:dyDescent="0.35">
      <c r="B59" s="50">
        <v>1</v>
      </c>
      <c r="C59" s="272"/>
      <c r="D59" s="273"/>
      <c r="E59" s="54"/>
      <c r="F59" s="53"/>
      <c r="G59" s="189"/>
      <c r="H59" s="55" t="s">
        <v>6</v>
      </c>
      <c r="I59" s="52"/>
      <c r="J59" s="77"/>
      <c r="K59" s="201">
        <f>IFERROR(_xlfn.NUMBERVALUE(IF(C59="Camp.Naț. - Sen",IF(I59="I",15)+IF(C59="CAMP.NAȚ. - SEN",IF(I59="II",12)+IF(C59="CAMP.NAȚ. - SEN",IF(I59="III",10))))+IF(C59="CAMP. NAȚ. - TIN",IF(I59="I",10)+IF(C59="CAMP. NAȚ. - TIN",IF(I59="II",7)+IF(C59="CAMP. NAȚ. - TIN",IF(I59="III",5))))+IF(C59="Camp. Naț. - Jun I",IF(I59="I",8)+IF(C59="CAMP. NAȚ. - JUN I",IF(I59="II",5)+IF(C59="CAMP. NAȚ. - JUN I",IF(I59="III",4))))+IF(C59="Camp. Naț. - J II/III/Ca",IF(I59="I",5)+IF(C59="Camp. Naț. - J II/III/Ca",IF(I59="II",3)+IF(C59="Camp. Naț. - J II/III/Ca",IF(I59="III",2))))+IF(C59="CUPA RO - SEN",IF(I59="I",10)+IF(C59="CUPA RO - SEN",IF(I59="II",7)+IF(C59="CUPA RO - SEN",IF(I59="III",5))))+IF(C59="Cupa RO - Tin",IF(I59="I",8)+IF(C59="Cupa RO - Tin",IF(I59="II",5)+IF(C59="Cupa RO - Tin",IF(I59="III",4))))+IF(C59="Cupa RO - Jun I",IF(I59="I",5)+IF(C59="Cupa RO - Jun I",IF(I59="II",3)+IF(C59="Cupa RO - Jun I",IF(I59="III",2))))+IF(C59="Cupa RO - J II/III/Ca",IF(I59="I",3)+IF(C59="Cupa RO - J II/III/Ca",IF(I59="II",2)+IF(C59="Cupa RO - J II/III/Ca",IF(I59="III",1)))))/G59,0)</f>
        <v>0</v>
      </c>
      <c r="L59" s="206">
        <f>_xlfn.NUMBERVALUE(IF(OR(H59="nu",H59=""),(K59/2),K59))</f>
        <v>0</v>
      </c>
      <c r="M59" s="200">
        <f>_xlfn.NUMBERVALUE(IF(J59="da",L59+(1/2)*L59,L59))</f>
        <v>0</v>
      </c>
      <c r="N59" s="61"/>
      <c r="O59" s="24"/>
      <c r="P59" s="24"/>
      <c r="Q59" s="24"/>
      <c r="R59" s="37"/>
      <c r="S59" s="24"/>
      <c r="T59" s="24"/>
      <c r="U59" s="24"/>
      <c r="V59" s="24"/>
      <c r="W59" s="24"/>
    </row>
    <row r="60" spans="1:24" s="23" customFormat="1" ht="14.4" hidden="1" customHeight="1" outlineLevel="1" thickBot="1" x14ac:dyDescent="0.35">
      <c r="B60" s="29">
        <v>2</v>
      </c>
      <c r="C60" s="272"/>
      <c r="D60" s="273"/>
      <c r="E60" s="30"/>
      <c r="F60" s="32"/>
      <c r="G60" s="214"/>
      <c r="H60" s="55" t="s">
        <v>6</v>
      </c>
      <c r="I60" s="31"/>
      <c r="J60" s="78"/>
      <c r="K60" s="216">
        <f t="shared" ref="K60:K73" si="6">IFERROR(_xlfn.NUMBERVALUE(IF(C60="Camp.Naț. - Sen",IF(I60="I",15)+IF(C60="CAMP.NAȚ. - SEN",IF(I60="II",12)+IF(C60="CAMP.NAȚ. - SEN",IF(I60="III",10))))+IF(C60="CAMP. NAȚ. - TIN",IF(I60="I",10)+IF(C60="CAMP. NAȚ. - TIN",IF(I60="II",7)+IF(C60="CAMP. NAȚ. - TIN",IF(I60="III",5))))+IF(C60="Camp. Naț. - Jun I",IF(I60="I",8)+IF(C60="CAMP. NAȚ. - JUN I",IF(I60="II",5)+IF(C60="CAMP. NAȚ. - JUN I",IF(I60="III",4))))+IF(C60="Camp. Naț. - J II/III/Ca",IF(I60="I",5)+IF(C60="Camp. Naț. - J II/III/Ca",IF(I60="II",3)+IF(C60="Camp. Naț. - J II/III/Ca",IF(I60="III",2))))+IF(C60="CUPA RO - SEN",IF(I60="I",10)+IF(C60="CUPA RO - SEN",IF(I60="II",7)+IF(C60="CUPA RO - SEN",IF(I60="III",5))))+IF(C60="Cupa RO - Tin",IF(I60="I",8)+IF(C60="Cupa RO - Tin",IF(I60="II",5)+IF(C60="Cupa RO - Tin",IF(I60="III",4))))+IF(C60="Cupa RO - Jun I",IF(I60="I",5)+IF(C60="Cupa RO - Jun I",IF(I60="II",3)+IF(C60="Cupa RO - Jun I",IF(I60="III",2))))+IF(C60="Cupa RO - J II/III/Ca",IF(I60="I",3)+IF(C60="Cupa RO - J II/III/Ca",IF(I60="II",2)+IF(C60="Cupa RO - J II/III/Ca",IF(I60="III",1)))))/G60,0)</f>
        <v>0</v>
      </c>
      <c r="L60" s="206">
        <f>_xlfn.NUMBERVALUE(IF(OR(H60="nu",H60=""),(K60/2),K60))</f>
        <v>0</v>
      </c>
      <c r="M60" s="200">
        <f t="shared" ref="M60:M73" si="7">_xlfn.NUMBERVALUE(IF(J60="da",L60+(1/2)*L60,L60))</f>
        <v>0</v>
      </c>
      <c r="N60" s="61"/>
      <c r="O60" s="24"/>
      <c r="P60" s="24"/>
      <c r="Q60" s="24"/>
      <c r="R60" s="37"/>
      <c r="S60" s="24"/>
      <c r="T60" s="24"/>
      <c r="U60" s="24"/>
      <c r="V60" s="24"/>
      <c r="W60" s="24"/>
    </row>
    <row r="61" spans="1:24" s="23" customFormat="1" ht="14.4" hidden="1" customHeight="1" outlineLevel="1" thickBot="1" x14ac:dyDescent="0.35">
      <c r="B61" s="29">
        <v>3</v>
      </c>
      <c r="C61" s="272"/>
      <c r="D61" s="273"/>
      <c r="E61" s="30"/>
      <c r="F61" s="39"/>
      <c r="G61" s="214"/>
      <c r="H61" s="55" t="s">
        <v>6</v>
      </c>
      <c r="I61" s="31"/>
      <c r="J61" s="78"/>
      <c r="K61" s="216">
        <f t="shared" si="6"/>
        <v>0</v>
      </c>
      <c r="L61" s="206">
        <f t="shared" ref="L61:L73" si="8">_xlfn.NUMBERVALUE(IF(OR(H61="nu",H61=""),(K61/2),K61))</f>
        <v>0</v>
      </c>
      <c r="M61" s="200">
        <f t="shared" si="7"/>
        <v>0</v>
      </c>
      <c r="N61" s="61"/>
      <c r="O61" s="24"/>
      <c r="P61" s="24"/>
      <c r="Q61" s="24"/>
      <c r="R61" s="37"/>
      <c r="S61" s="24"/>
      <c r="T61" s="24"/>
      <c r="U61" s="24"/>
      <c r="V61" s="24"/>
      <c r="W61" s="24"/>
    </row>
    <row r="62" spans="1:24" s="23" customFormat="1" ht="14.4" hidden="1" customHeight="1" outlineLevel="1" thickBot="1" x14ac:dyDescent="0.35">
      <c r="B62" s="29">
        <v>4</v>
      </c>
      <c r="C62" s="272"/>
      <c r="D62" s="273"/>
      <c r="E62" s="30"/>
      <c r="F62" s="32"/>
      <c r="G62" s="214"/>
      <c r="H62" s="55" t="s">
        <v>6</v>
      </c>
      <c r="I62" s="31"/>
      <c r="J62" s="78"/>
      <c r="K62" s="216">
        <f t="shared" si="6"/>
        <v>0</v>
      </c>
      <c r="L62" s="206">
        <f t="shared" si="8"/>
        <v>0</v>
      </c>
      <c r="M62" s="200">
        <f t="shared" si="7"/>
        <v>0</v>
      </c>
      <c r="N62" s="61"/>
      <c r="O62" s="24"/>
      <c r="P62" s="24"/>
      <c r="Q62" s="24"/>
      <c r="R62" s="37"/>
      <c r="S62" s="24"/>
      <c r="T62" s="24"/>
      <c r="U62" s="24"/>
      <c r="V62" s="24"/>
      <c r="W62" s="24"/>
    </row>
    <row r="63" spans="1:24" s="23" customFormat="1" ht="14.4" hidden="1" customHeight="1" outlineLevel="1" thickBot="1" x14ac:dyDescent="0.35">
      <c r="B63" s="29">
        <v>5</v>
      </c>
      <c r="C63" s="272"/>
      <c r="D63" s="273"/>
      <c r="E63" s="30"/>
      <c r="F63" s="32"/>
      <c r="G63" s="214"/>
      <c r="H63" s="55" t="s">
        <v>6</v>
      </c>
      <c r="I63" s="31"/>
      <c r="J63" s="78"/>
      <c r="K63" s="216">
        <f t="shared" si="6"/>
        <v>0</v>
      </c>
      <c r="L63" s="206">
        <f t="shared" si="8"/>
        <v>0</v>
      </c>
      <c r="M63" s="200">
        <f t="shared" si="7"/>
        <v>0</v>
      </c>
      <c r="N63" s="61"/>
      <c r="O63" s="24"/>
      <c r="P63" s="24"/>
      <c r="Q63" s="24"/>
      <c r="R63" s="37"/>
      <c r="S63" s="24"/>
      <c r="T63" s="24"/>
      <c r="U63" s="24"/>
      <c r="V63" s="24"/>
      <c r="W63" s="24"/>
    </row>
    <row r="64" spans="1:24" s="23" customFormat="1" ht="14.4" hidden="1" customHeight="1" outlineLevel="1" thickBot="1" x14ac:dyDescent="0.35">
      <c r="B64" s="29">
        <v>6</v>
      </c>
      <c r="C64" s="272"/>
      <c r="D64" s="273"/>
      <c r="E64" s="30"/>
      <c r="F64" s="32"/>
      <c r="G64" s="214"/>
      <c r="H64" s="55" t="s">
        <v>6</v>
      </c>
      <c r="I64" s="31"/>
      <c r="J64" s="78"/>
      <c r="K64" s="216">
        <f t="shared" si="6"/>
        <v>0</v>
      </c>
      <c r="L64" s="206">
        <f t="shared" si="8"/>
        <v>0</v>
      </c>
      <c r="M64" s="200">
        <f t="shared" si="7"/>
        <v>0</v>
      </c>
      <c r="N64" s="61"/>
      <c r="O64" s="24"/>
      <c r="P64" s="24"/>
      <c r="Q64" s="24"/>
      <c r="R64" s="37"/>
      <c r="S64" s="24"/>
      <c r="T64" s="24"/>
      <c r="U64" s="24"/>
      <c r="V64" s="24"/>
      <c r="W64" s="24"/>
    </row>
    <row r="65" spans="2:24" s="23" customFormat="1" ht="14.4" hidden="1" customHeight="1" outlineLevel="1" thickBot="1" x14ac:dyDescent="0.35">
      <c r="B65" s="29">
        <v>7</v>
      </c>
      <c r="C65" s="272"/>
      <c r="D65" s="273"/>
      <c r="E65" s="30"/>
      <c r="F65" s="32"/>
      <c r="G65" s="214"/>
      <c r="H65" s="55" t="s">
        <v>6</v>
      </c>
      <c r="I65" s="31"/>
      <c r="J65" s="78"/>
      <c r="K65" s="216">
        <f t="shared" si="6"/>
        <v>0</v>
      </c>
      <c r="L65" s="206">
        <f t="shared" si="8"/>
        <v>0</v>
      </c>
      <c r="M65" s="200">
        <f t="shared" si="7"/>
        <v>0</v>
      </c>
      <c r="N65" s="61"/>
      <c r="O65" s="24"/>
      <c r="P65" s="24"/>
      <c r="Q65" s="24"/>
      <c r="R65" s="37"/>
      <c r="S65" s="24"/>
      <c r="T65" s="24"/>
      <c r="U65" s="24"/>
      <c r="V65" s="24"/>
      <c r="W65" s="24"/>
    </row>
    <row r="66" spans="2:24" s="23" customFormat="1" ht="14.4" hidden="1" customHeight="1" outlineLevel="1" thickBot="1" x14ac:dyDescent="0.35">
      <c r="B66" s="29">
        <v>8</v>
      </c>
      <c r="C66" s="272"/>
      <c r="D66" s="273"/>
      <c r="E66" s="30"/>
      <c r="F66" s="32"/>
      <c r="G66" s="214"/>
      <c r="H66" s="55" t="s">
        <v>6</v>
      </c>
      <c r="I66" s="31"/>
      <c r="J66" s="78"/>
      <c r="K66" s="216">
        <f t="shared" si="6"/>
        <v>0</v>
      </c>
      <c r="L66" s="206">
        <f t="shared" si="8"/>
        <v>0</v>
      </c>
      <c r="M66" s="200">
        <f t="shared" si="7"/>
        <v>0</v>
      </c>
      <c r="N66" s="61"/>
      <c r="O66" s="24"/>
      <c r="P66" s="24"/>
      <c r="Q66" s="24"/>
      <c r="R66" s="37"/>
      <c r="S66" s="24"/>
      <c r="T66" s="24"/>
      <c r="U66" s="24"/>
      <c r="V66" s="24"/>
      <c r="W66" s="24"/>
    </row>
    <row r="67" spans="2:24" s="23" customFormat="1" ht="14.4" hidden="1" customHeight="1" outlineLevel="1" thickBot="1" x14ac:dyDescent="0.35">
      <c r="B67" s="29">
        <v>9</v>
      </c>
      <c r="C67" s="272"/>
      <c r="D67" s="273"/>
      <c r="E67" s="30"/>
      <c r="F67" s="32"/>
      <c r="G67" s="214"/>
      <c r="H67" s="55" t="s">
        <v>6</v>
      </c>
      <c r="I67" s="31"/>
      <c r="J67" s="78"/>
      <c r="K67" s="216">
        <f t="shared" si="6"/>
        <v>0</v>
      </c>
      <c r="L67" s="206">
        <f t="shared" si="8"/>
        <v>0</v>
      </c>
      <c r="M67" s="200">
        <f t="shared" si="7"/>
        <v>0</v>
      </c>
      <c r="N67" s="61"/>
      <c r="O67" s="24"/>
      <c r="P67" s="24"/>
      <c r="Q67" s="24"/>
      <c r="R67" s="37"/>
      <c r="S67" s="24"/>
      <c r="T67" s="24"/>
      <c r="U67" s="24"/>
      <c r="V67" s="24"/>
      <c r="W67" s="24"/>
    </row>
    <row r="68" spans="2:24" s="23" customFormat="1" ht="14.4" hidden="1" customHeight="1" outlineLevel="1" thickBot="1" x14ac:dyDescent="0.35">
      <c r="B68" s="29">
        <v>10</v>
      </c>
      <c r="C68" s="272"/>
      <c r="D68" s="273"/>
      <c r="E68" s="30"/>
      <c r="F68" s="32"/>
      <c r="G68" s="214"/>
      <c r="H68" s="55" t="s">
        <v>6</v>
      </c>
      <c r="I68" s="31"/>
      <c r="J68" s="78"/>
      <c r="K68" s="216">
        <f t="shared" si="6"/>
        <v>0</v>
      </c>
      <c r="L68" s="206">
        <f t="shared" si="8"/>
        <v>0</v>
      </c>
      <c r="M68" s="200">
        <f t="shared" si="7"/>
        <v>0</v>
      </c>
      <c r="N68" s="61"/>
      <c r="O68" s="24"/>
      <c r="P68" s="24"/>
      <c r="Q68" s="24"/>
      <c r="R68" s="37"/>
      <c r="S68" s="24"/>
      <c r="T68" s="24"/>
      <c r="U68" s="24"/>
      <c r="V68" s="24"/>
      <c r="W68" s="24"/>
    </row>
    <row r="69" spans="2:24" s="23" customFormat="1" ht="14.4" hidden="1" customHeight="1" outlineLevel="1" thickBot="1" x14ac:dyDescent="0.35">
      <c r="B69" s="29">
        <v>11</v>
      </c>
      <c r="C69" s="272"/>
      <c r="D69" s="273"/>
      <c r="E69" s="30"/>
      <c r="F69" s="32"/>
      <c r="G69" s="214"/>
      <c r="H69" s="55" t="s">
        <v>6</v>
      </c>
      <c r="I69" s="31"/>
      <c r="J69" s="78"/>
      <c r="K69" s="216">
        <f t="shared" si="6"/>
        <v>0</v>
      </c>
      <c r="L69" s="206">
        <f t="shared" si="8"/>
        <v>0</v>
      </c>
      <c r="M69" s="200">
        <f t="shared" si="7"/>
        <v>0</v>
      </c>
      <c r="N69" s="61"/>
      <c r="O69" s="24"/>
      <c r="P69" s="24"/>
      <c r="Q69" s="24"/>
      <c r="R69" s="37"/>
      <c r="S69" s="24"/>
      <c r="T69" s="24"/>
      <c r="U69" s="24"/>
      <c r="V69" s="24"/>
      <c r="W69" s="24"/>
    </row>
    <row r="70" spans="2:24" s="23" customFormat="1" ht="14.4" hidden="1" customHeight="1" outlineLevel="1" thickBot="1" x14ac:dyDescent="0.35">
      <c r="B70" s="29">
        <v>12</v>
      </c>
      <c r="C70" s="272"/>
      <c r="D70" s="273"/>
      <c r="E70" s="30"/>
      <c r="F70" s="32"/>
      <c r="G70" s="214"/>
      <c r="H70" s="55" t="s">
        <v>6</v>
      </c>
      <c r="I70" s="31"/>
      <c r="J70" s="78"/>
      <c r="K70" s="216">
        <f t="shared" si="6"/>
        <v>0</v>
      </c>
      <c r="L70" s="206">
        <f t="shared" si="8"/>
        <v>0</v>
      </c>
      <c r="M70" s="200">
        <f t="shared" si="7"/>
        <v>0</v>
      </c>
      <c r="N70" s="61"/>
      <c r="O70" s="24"/>
      <c r="P70" s="24"/>
      <c r="Q70" s="24"/>
      <c r="R70" s="37"/>
      <c r="S70" s="24"/>
      <c r="T70" s="24"/>
      <c r="U70" s="24"/>
      <c r="V70" s="24"/>
      <c r="W70" s="24"/>
    </row>
    <row r="71" spans="2:24" s="23" customFormat="1" ht="14.4" hidden="1" customHeight="1" outlineLevel="1" thickBot="1" x14ac:dyDescent="0.35">
      <c r="B71" s="29">
        <v>13</v>
      </c>
      <c r="C71" s="272"/>
      <c r="D71" s="273"/>
      <c r="E71" s="30"/>
      <c r="F71" s="32"/>
      <c r="G71" s="214"/>
      <c r="H71" s="55" t="s">
        <v>6</v>
      </c>
      <c r="I71" s="31"/>
      <c r="J71" s="78"/>
      <c r="K71" s="216">
        <f t="shared" si="6"/>
        <v>0</v>
      </c>
      <c r="L71" s="206">
        <f t="shared" si="8"/>
        <v>0</v>
      </c>
      <c r="M71" s="200">
        <f t="shared" si="7"/>
        <v>0</v>
      </c>
      <c r="N71" s="61"/>
      <c r="O71" s="24"/>
      <c r="P71" s="24"/>
      <c r="Q71" s="24"/>
      <c r="R71" s="37"/>
      <c r="S71" s="24"/>
      <c r="T71" s="24"/>
      <c r="U71" s="24"/>
      <c r="V71" s="24"/>
      <c r="W71" s="24"/>
    </row>
    <row r="72" spans="2:24" s="23" customFormat="1" ht="14.4" hidden="1" customHeight="1" outlineLevel="1" thickBot="1" x14ac:dyDescent="0.35">
      <c r="B72" s="29">
        <v>14</v>
      </c>
      <c r="C72" s="272"/>
      <c r="D72" s="273"/>
      <c r="E72" s="30"/>
      <c r="F72" s="32"/>
      <c r="G72" s="214"/>
      <c r="H72" s="55" t="s">
        <v>6</v>
      </c>
      <c r="I72" s="31"/>
      <c r="J72" s="78"/>
      <c r="K72" s="216">
        <f t="shared" si="6"/>
        <v>0</v>
      </c>
      <c r="L72" s="206">
        <f t="shared" si="8"/>
        <v>0</v>
      </c>
      <c r="M72" s="200">
        <f t="shared" si="7"/>
        <v>0</v>
      </c>
      <c r="N72" s="61"/>
      <c r="O72" s="24"/>
      <c r="P72" s="24"/>
      <c r="Q72" s="24"/>
      <c r="R72" s="37"/>
      <c r="S72" s="24"/>
      <c r="T72" s="24"/>
      <c r="U72" s="24"/>
      <c r="V72" s="24"/>
      <c r="W72" s="24"/>
    </row>
    <row r="73" spans="2:24" s="23" customFormat="1" ht="15" hidden="1" customHeight="1" outlineLevel="1" thickBot="1" x14ac:dyDescent="0.35">
      <c r="B73" s="29">
        <v>15</v>
      </c>
      <c r="C73" s="272"/>
      <c r="D73" s="273"/>
      <c r="E73" s="30"/>
      <c r="F73" s="32"/>
      <c r="G73" s="214"/>
      <c r="H73" s="55" t="s">
        <v>6</v>
      </c>
      <c r="I73" s="31"/>
      <c r="J73" s="78"/>
      <c r="K73" s="219">
        <f t="shared" si="6"/>
        <v>0</v>
      </c>
      <c r="L73" s="206">
        <f t="shared" si="8"/>
        <v>0</v>
      </c>
      <c r="M73" s="200">
        <f t="shared" si="7"/>
        <v>0</v>
      </c>
      <c r="N73" s="62"/>
      <c r="O73" s="63"/>
      <c r="P73" s="63"/>
      <c r="Q73" s="63"/>
      <c r="R73" s="64"/>
      <c r="S73" s="24"/>
      <c r="T73" s="24"/>
      <c r="U73" s="24"/>
      <c r="V73" s="24"/>
      <c r="W73" s="24"/>
    </row>
    <row r="74" spans="2:24" s="23" customFormat="1" ht="14.4" hidden="1" customHeight="1" outlineLevel="1" thickBot="1" x14ac:dyDescent="0.35">
      <c r="B74" s="72" t="s">
        <v>10</v>
      </c>
      <c r="C74" s="73"/>
      <c r="D74" s="73"/>
      <c r="E74" s="393" t="str">
        <f>IF(OR(ISBLANK(E76),ISBLANK(F76),ISBLANK(G76),ISBLANK(H76)),"Completați toate datele complementare solicitate la fiecare rezultat!","")</f>
        <v>Completați toate datele complementare solicitate la fiecare rezultat!</v>
      </c>
      <c r="F74" s="394"/>
      <c r="G74" s="394"/>
      <c r="H74" s="394"/>
      <c r="I74" s="394"/>
      <c r="J74" s="395"/>
      <c r="K74" s="217">
        <f>SUMIF(K59:K73,"&lt;&gt;#DIV/0!")</f>
        <v>0</v>
      </c>
      <c r="L74" s="217">
        <f>SUMIF(L59:L73,"&lt;&gt;#DIV/0!")</f>
        <v>0</v>
      </c>
      <c r="M74" s="218">
        <f>SUMIF(M59:M73,"&lt;&gt;#DIV/0!")</f>
        <v>0</v>
      </c>
      <c r="N74" s="24"/>
      <c r="O74" s="24"/>
      <c r="P74" s="24"/>
      <c r="Q74" s="24"/>
    </row>
    <row r="75" spans="2:24" s="28" customFormat="1" ht="55.2" hidden="1" customHeight="1" outlineLevel="1" thickBot="1" x14ac:dyDescent="0.35">
      <c r="B75" s="56" t="s">
        <v>8</v>
      </c>
      <c r="C75" s="74" t="str">
        <f>IF(ISBLANK(C76),"OBLIGATORIU, denumirea completă a competiției!","Denumirea completă a competiției")</f>
        <v>OBLIGATORIU, denumirea completă a competiției!</v>
      </c>
      <c r="D75" s="75" t="str">
        <f>IF(ISBLANK(D76),"OBLIGATORIU, Alegeți abrevierea competiției cf legendei alăturate!","Denumirea abreviată a competiției")</f>
        <v>OBLIGATORIU, Alegeți abrevierea competiției cf legendei alăturate!</v>
      </c>
      <c r="E75" s="57" t="s">
        <v>152</v>
      </c>
      <c r="F75" s="57" t="s">
        <v>156</v>
      </c>
      <c r="G75" s="213" t="s">
        <v>243</v>
      </c>
      <c r="H75" s="57" t="s">
        <v>205</v>
      </c>
      <c r="I75" s="57" t="s">
        <v>7</v>
      </c>
      <c r="J75" s="59" t="s">
        <v>157</v>
      </c>
      <c r="K75" s="222" t="s">
        <v>200</v>
      </c>
      <c r="L75" s="223" t="s">
        <v>181</v>
      </c>
      <c r="M75" s="227" t="s">
        <v>143</v>
      </c>
      <c r="N75" s="380" t="s">
        <v>186</v>
      </c>
      <c r="O75" s="381"/>
      <c r="P75" s="381"/>
      <c r="Q75" s="381"/>
      <c r="R75" s="382"/>
      <c r="S75" s="83"/>
      <c r="T75" s="83"/>
      <c r="U75" s="83"/>
      <c r="V75" s="83"/>
      <c r="W75" s="83"/>
      <c r="X75" s="25"/>
    </row>
    <row r="76" spans="2:24" s="23" customFormat="1" ht="13.95" hidden="1" customHeight="1" outlineLevel="1" x14ac:dyDescent="0.3">
      <c r="B76" s="50">
        <v>1</v>
      </c>
      <c r="C76" s="51"/>
      <c r="D76" s="52"/>
      <c r="E76" s="53"/>
      <c r="F76" s="53"/>
      <c r="G76" s="189"/>
      <c r="H76" s="55" t="s">
        <v>6</v>
      </c>
      <c r="I76" s="52"/>
      <c r="J76" s="55"/>
      <c r="K76" s="202">
        <f>IFERROR(_xlfn.NUMBERVALUE(IF(D76="JO",IF(I76="I",500)+IF(D76="JO",IF(I76="II",300)+IF(D76="JO",IF(I76="III",200)+IF(D76="JO",IF(I76="IV",150)+IF(D76="JO",IF(I76="V",100)+IF(D76="JO",IF(I76="VI",80)))))))+IF(D76="JO - T",IF(I76="I",150)+IF(D76="JO - T",IF(I76="II",120)+IF(D76="JO - T",IF(I76="III",100)+IF(D76="JO - T",IF(I76="IV",80)+IF(D76="JO - T",IF(I76="V",50)+IF(D76="JO - T",IF(I76="VI",20)))))))+IF(D76="CM - S",IF(I76="I",200)+IF(D76="CM - S",IF(I76="II",150)+IF(D76="CM - S",IF(I76="III",120)+IF(D76="CM - S",IF(I76="IV",90)+IF(D76="CM - S",IF(I76="V",60)+IF(D76="CM - S",IF(I76="VI",30)))))))+IF(D76="CM - T, J I",IF(I76="I",90)+IF(D76="CM - T, J I",IF(I76="II",65)+IF(D76="CM - T, J I",IF(I76="III",50)+IF(D76="CM - T, J I",IF(I76="IV",40)+IF(D76="CM - T, J I",IF(I76="V",25)+IF(D76="CM - T, J I",IF(I76="VI",15)))))))+IF(D76="CM – CA/J II",IF(I76="I",70)+IF(D76="CM – CA/J II",IF(I76="II",55)+IF(D76="CM – CA/J II",IF(I76="III",45)+IF(D76="CM – CA/J II",IF(I76="IV",35)+IF(D76="CM – CA/J II",IF(I76="V",25)+IF(D76="CM – CA/J II",IF(I76="VI",10)))))))+IF(D76="CE - JE- S",IF(I76="I",100)+IF(D76="CE - JE- S",IF(I76="II",75)+IF(D76="CE - JE- S",IF(I76="III",60)+IF(D76="CE - JE- S",IF(I76="IV",45)+IF(D76="CE - JE- S",IF(I76="V",30)+IF(D76="CE - JE- S",IF(I76="VI",15)))))))+IF(D76="CE - T, J I",IF(I76="I",50)+IF(D76="CE - T, J I",IF(I76="II",35)+IF(D76="CE - T, J I",IF(I76="III",30)+IF(D76="CE - T, J I",IF(I76="IV",22)+IF(D76="CE - T, J I",IF(I76="V",15)+IF(D76="CE - T, J I",IF(I76="VI",8)))))))+IF(D76="CE – CA/J II - ZOTE - T, J",IF(I76="I",40)+IF(D76="CE – CA/J II - ZOTE - T, J",IF(I76="II",30)+IF(D76="CE – CA/J II - ZOTE - T, J",IF(I76="III",25)+IF(D76="CE – CA/J II - ZOTE - T, J",IF(I76="IV",17)+IF(D76="CE – CA/J II - ZOTE - T, J",IF(I76="V",12)+IF(D76="CE – CA/J II - ZOTE - T, J",IF(I76="VI",6)))))))+IF(D76="cm – S",IF(I76="I",70)+IF(D76="cm – S",IF(I76="II",50)+IF(D76="cm – S",IF(I76="III",40))))+IF(D76="cm – T, J",IF(I76="I",35)+IF(D76="cm – T, J",IF(I76="II",25)+IF(D76="cm – T, J",IF(I76="III",15))))+IF(D76="JMU",IF(I76="I",50)+IF(D76="JMU",IF(I76="II",25)+IF(D76="JMU",IF(I76="III",20))))+IF(D76="ce - S",IF(I76="I",40)+IF(D76="ce - S",IF(I76="II",30)+IF(D76="ce - S",IF(I76="III",25))))+IF(D76="ce  T, J",IF(I76="I",25)+IF(D76="ce  T, J",IF(I76="II",18)+IF(D76="ce  T, J",IF(I76="III",12))))+IF(D76="C/JB, JMN, JESE - S",IF(I76="I",20)+IF(D76="C/JB, JMN, JESE - S",IF(I76="II",15)+IF(D76="C/JB, JMN, JESE - S",IF(I76="III",10))))+IF(D76="C/JB, JMN, JESE - T,JI,CA",IF(I76="I",10)+IF(D76="C/JB, JMN, JESE - T,JI,CA",IF(I76="II",5)+IF(D76="C/JB, JMN, JESE - T,JI,CA",IF(I76="III",3))))+IF(D76="ACIO S",IF(I76="I",18)+IF(D76="ACIO S",IF(I76="II",14)+IF(D76="ACIO S",IF(I76="III",9))))+IF(D76="ACIO T, J",IF(I76="I",15)+IF(D76="ACIO T, J",IF(I76="II",11)+IF(D76="ACIO T, J",IF(I76="III",7)))))/G76,0)</f>
        <v>0</v>
      </c>
      <c r="L76" s="206">
        <f t="shared" ref="L76:L90" si="9">_xlfn.NUMBERVALUE(IF(OR(H76="nu",H76=""),(K76/2),K76))</f>
        <v>0</v>
      </c>
      <c r="M76" s="200">
        <f>_xlfn.NUMBERVALUE(IF(J76="da",L76+(1/2)*L76,L76))</f>
        <v>0</v>
      </c>
      <c r="N76" s="383"/>
      <c r="O76" s="384"/>
      <c r="P76" s="384"/>
      <c r="Q76" s="384"/>
      <c r="R76" s="385"/>
      <c r="S76" s="83"/>
      <c r="T76" s="83"/>
      <c r="U76" s="83"/>
      <c r="V76" s="83"/>
      <c r="W76" s="83"/>
    </row>
    <row r="77" spans="2:24" s="23" customFormat="1" ht="13.95" hidden="1" customHeight="1" outlineLevel="1" x14ac:dyDescent="0.3">
      <c r="B77" s="29">
        <v>2</v>
      </c>
      <c r="C77" s="41"/>
      <c r="D77" s="31"/>
      <c r="E77" s="30"/>
      <c r="F77" s="32"/>
      <c r="G77" s="214"/>
      <c r="H77" s="55" t="s">
        <v>6</v>
      </c>
      <c r="I77" s="31"/>
      <c r="J77" s="22"/>
      <c r="K77" s="202">
        <f t="shared" ref="K77:K90" si="10">IFERROR(_xlfn.NUMBERVALUE(IF(D77="JO",IF(I77="I",500)+IF(D77="JO",IF(I77="II",300)+IF(D77="JO",IF(I77="III",200)+IF(D77="JO",IF(I77="IV",150)+IF(D77="JO",IF(I77="V",100)+IF(D77="JO",IF(I77="VI",80)))))))+IF(D77="JO - T",IF(I77="I",150)+IF(D77="JO - T",IF(I77="II",120)+IF(D77="JO - T",IF(I77="III",100)+IF(D77="JO - T",IF(I77="IV",80)+IF(D77="JO - T",IF(I77="V",50)+IF(D77="JO - T",IF(I77="VI",20)))))))+IF(D77="CM - S",IF(I77="I",200)+IF(D77="CM - S",IF(I77="II",150)+IF(D77="CM - S",IF(I77="III",120)+IF(D77="CM - S",IF(I77="IV",90)+IF(D77="CM - S",IF(I77="V",60)+IF(D77="CM - S",IF(I77="VI",30)))))))+IF(D77="CM - T, J I",IF(I77="I",90)+IF(D77="CM - T, J I",IF(I77="II",65)+IF(D77="CM - T, J I",IF(I77="III",50)+IF(D77="CM - T, J I",IF(I77="IV",40)+IF(D77="CM - T, J I",IF(I77="V",25)+IF(D77="CM - T, J I",IF(I77="VI",15)))))))+IF(D77="CM – CA/J II",IF(I77="I",70)+IF(D77="CM – CA/J II",IF(I77="II",55)+IF(D77="CM – CA/J II",IF(I77="III",45)+IF(D77="CM – CA/J II",IF(I77="IV",35)+IF(D77="CM – CA/J II",IF(I77="V",25)+IF(D77="CM – CA/J II",IF(I77="VI",10)))))))+IF(D77="CE - JE- S",IF(I77="I",100)+IF(D77="CE - JE- S",IF(I77="II",75)+IF(D77="CE - JE- S",IF(I77="III",60)+IF(D77="CE - JE- S",IF(I77="IV",45)+IF(D77="CE - JE- S",IF(I77="V",30)+IF(D77="CE - JE- S",IF(I77="VI",15)))))))+IF(D77="CE - T, J I",IF(I77="I",50)+IF(D77="CE - T, J I",IF(I77="II",35)+IF(D77="CE - T, J I",IF(I77="III",30)+IF(D77="CE - T, J I",IF(I77="IV",22)+IF(D77="CE - T, J I",IF(I77="V",15)+IF(D77="CE - T, J I",IF(I77="VI",8)))))))+IF(D77="CE – CA/J II - ZOTE - T, J",IF(I77="I",40)+IF(D77="CE – CA/J II - ZOTE - T, J",IF(I77="II",30)+IF(D77="CE – CA/J II - ZOTE - T, J",IF(I77="III",25)+IF(D77="CE – CA/J II - ZOTE - T, J",IF(I77="IV",17)+IF(D77="CE – CA/J II - ZOTE - T, J",IF(I77="V",12)+IF(D77="CE – CA/J II - ZOTE - T, J",IF(I77="VI",6)))))))+IF(D77="cm – S",IF(I77="I",70)+IF(D77="cm – S",IF(I77="II",50)+IF(D77="cm – S",IF(I77="III",40))))+IF(D77="cm – T, J",IF(I77="I",35)+IF(D77="cm – T, J",IF(I77="II",25)+IF(D77="cm – T, J",IF(I77="III",15))))+IF(D77="JMU",IF(I77="I",50)+IF(D77="JMU",IF(I77="II",25)+IF(D77="JMU",IF(I77="III",20))))+IF(D77="ce - S",IF(I77="I",40)+IF(D77="ce - S",IF(I77="II",30)+IF(D77="ce - S",IF(I77="III",25))))+IF(D77="ce  T, J",IF(I77="I",25)+IF(D77="ce  T, J",IF(I77="II",18)+IF(D77="ce  T, J",IF(I77="III",12))))+IF(D77="C/JB, JMN, JESE - S",IF(I77="I",20)+IF(D77="C/JB, JMN, JESE - S",IF(I77="II",15)+IF(D77="C/JB, JMN, JESE - S",IF(I77="III",10))))+IF(D77="C/JB, JMN, JESE - T,JI,CA",IF(I77="I",10)+IF(D77="C/JB, JMN, JESE - T,JI,CA",IF(I77="II",5)+IF(D77="C/JB, JMN, JESE - T,JI,CA",IF(I77="III",3))))+IF(D77="ACIO S",IF(I77="I",18)+IF(D77="ACIO S",IF(I77="II",14)+IF(D77="ACIO S",IF(I77="III",9))))+IF(D77="ACIO T, J",IF(I77="I",15)+IF(D77="ACIO T, J",IF(I77="II",11)+IF(D77="ACIO T, J",IF(I77="III",7)))))/G77,0)</f>
        <v>0</v>
      </c>
      <c r="L77" s="206">
        <f t="shared" si="9"/>
        <v>0</v>
      </c>
      <c r="M77" s="200">
        <f t="shared" ref="M77:M90" si="11">_xlfn.NUMBERVALUE(IF(J77="da",L77+(1/2)*L77,L77))</f>
        <v>0</v>
      </c>
      <c r="N77" s="383"/>
      <c r="O77" s="384"/>
      <c r="P77" s="384"/>
      <c r="Q77" s="384"/>
      <c r="R77" s="385"/>
      <c r="S77" s="83"/>
      <c r="T77" s="83"/>
      <c r="U77" s="83"/>
      <c r="V77" s="83"/>
      <c r="W77" s="83"/>
    </row>
    <row r="78" spans="2:24" s="23" customFormat="1" ht="13.95" hidden="1" customHeight="1" outlineLevel="1" x14ac:dyDescent="0.3">
      <c r="B78" s="29">
        <v>3</v>
      </c>
      <c r="C78" s="41"/>
      <c r="D78" s="31"/>
      <c r="E78" s="30"/>
      <c r="F78" s="32"/>
      <c r="G78" s="214"/>
      <c r="H78" s="55" t="s">
        <v>6</v>
      </c>
      <c r="I78" s="31"/>
      <c r="J78" s="22"/>
      <c r="K78" s="202">
        <f t="shared" si="10"/>
        <v>0</v>
      </c>
      <c r="L78" s="206">
        <f t="shared" si="9"/>
        <v>0</v>
      </c>
      <c r="M78" s="200">
        <f t="shared" si="11"/>
        <v>0</v>
      </c>
      <c r="N78" s="383"/>
      <c r="O78" s="384"/>
      <c r="P78" s="384"/>
      <c r="Q78" s="384"/>
      <c r="R78" s="385"/>
      <c r="S78" s="83"/>
      <c r="T78" s="83"/>
      <c r="U78" s="83"/>
      <c r="V78" s="83"/>
      <c r="W78" s="83"/>
    </row>
    <row r="79" spans="2:24" s="23" customFormat="1" ht="13.95" hidden="1" customHeight="1" outlineLevel="1" x14ac:dyDescent="0.3">
      <c r="B79" s="29">
        <v>4</v>
      </c>
      <c r="C79" s="41"/>
      <c r="D79" s="31"/>
      <c r="E79" s="32"/>
      <c r="F79" s="32"/>
      <c r="G79" s="214"/>
      <c r="H79" s="55" t="s">
        <v>6</v>
      </c>
      <c r="I79" s="31"/>
      <c r="J79" s="22"/>
      <c r="K79" s="202">
        <f t="shared" si="10"/>
        <v>0</v>
      </c>
      <c r="L79" s="206">
        <f t="shared" si="9"/>
        <v>0</v>
      </c>
      <c r="M79" s="200">
        <f t="shared" si="11"/>
        <v>0</v>
      </c>
      <c r="N79" s="383"/>
      <c r="O79" s="384"/>
      <c r="P79" s="384"/>
      <c r="Q79" s="384"/>
      <c r="R79" s="385"/>
      <c r="S79" s="83"/>
      <c r="T79" s="83"/>
      <c r="U79" s="83"/>
      <c r="V79" s="83"/>
      <c r="W79" s="83"/>
    </row>
    <row r="80" spans="2:24" s="23" customFormat="1" ht="13.95" hidden="1" customHeight="1" outlineLevel="1" x14ac:dyDescent="0.3">
      <c r="B80" s="29">
        <v>5</v>
      </c>
      <c r="C80" s="41"/>
      <c r="D80" s="31"/>
      <c r="E80" s="30"/>
      <c r="F80" s="32"/>
      <c r="G80" s="214"/>
      <c r="H80" s="55" t="s">
        <v>6</v>
      </c>
      <c r="I80" s="31"/>
      <c r="J80" s="22"/>
      <c r="K80" s="202">
        <f t="shared" si="10"/>
        <v>0</v>
      </c>
      <c r="L80" s="206">
        <f t="shared" si="9"/>
        <v>0</v>
      </c>
      <c r="M80" s="200">
        <f t="shared" si="11"/>
        <v>0</v>
      </c>
      <c r="N80" s="383"/>
      <c r="O80" s="384"/>
      <c r="P80" s="384"/>
      <c r="Q80" s="384"/>
      <c r="R80" s="385"/>
      <c r="S80" s="83"/>
      <c r="T80" s="83"/>
      <c r="U80" s="83"/>
      <c r="V80" s="83"/>
      <c r="W80" s="83"/>
    </row>
    <row r="81" spans="1:23" s="23" customFormat="1" ht="13.95" hidden="1" customHeight="1" outlineLevel="1" x14ac:dyDescent="0.3">
      <c r="B81" s="29">
        <v>6</v>
      </c>
      <c r="C81" s="41"/>
      <c r="D81" s="31"/>
      <c r="E81" s="30"/>
      <c r="F81" s="32"/>
      <c r="G81" s="214"/>
      <c r="H81" s="55" t="s">
        <v>6</v>
      </c>
      <c r="I81" s="31"/>
      <c r="J81" s="22"/>
      <c r="K81" s="202">
        <f t="shared" si="10"/>
        <v>0</v>
      </c>
      <c r="L81" s="206">
        <f t="shared" si="9"/>
        <v>0</v>
      </c>
      <c r="M81" s="200">
        <f t="shared" si="11"/>
        <v>0</v>
      </c>
      <c r="N81" s="383"/>
      <c r="O81" s="384"/>
      <c r="P81" s="384"/>
      <c r="Q81" s="384"/>
      <c r="R81" s="385"/>
      <c r="S81" s="83"/>
      <c r="T81" s="83"/>
      <c r="U81" s="83"/>
      <c r="V81" s="83"/>
      <c r="W81" s="83"/>
    </row>
    <row r="82" spans="1:23" s="23" customFormat="1" ht="13.95" hidden="1" customHeight="1" outlineLevel="1" x14ac:dyDescent="0.3">
      <c r="B82" s="29">
        <v>7</v>
      </c>
      <c r="C82" s="41"/>
      <c r="D82" s="31"/>
      <c r="E82" s="32"/>
      <c r="F82" s="32"/>
      <c r="G82" s="214"/>
      <c r="H82" s="55" t="s">
        <v>6</v>
      </c>
      <c r="I82" s="31"/>
      <c r="J82" s="22"/>
      <c r="K82" s="202">
        <f t="shared" si="10"/>
        <v>0</v>
      </c>
      <c r="L82" s="206">
        <f t="shared" si="9"/>
        <v>0</v>
      </c>
      <c r="M82" s="200">
        <f t="shared" si="11"/>
        <v>0</v>
      </c>
      <c r="N82" s="383"/>
      <c r="O82" s="384"/>
      <c r="P82" s="384"/>
      <c r="Q82" s="384"/>
      <c r="R82" s="385"/>
      <c r="S82" s="83"/>
      <c r="T82" s="83"/>
      <c r="U82" s="83"/>
      <c r="V82" s="83"/>
      <c r="W82" s="83"/>
    </row>
    <row r="83" spans="1:23" s="23" customFormat="1" ht="13.95" hidden="1" customHeight="1" outlineLevel="1" x14ac:dyDescent="0.3">
      <c r="B83" s="29">
        <v>8</v>
      </c>
      <c r="C83" s="41"/>
      <c r="D83" s="31"/>
      <c r="E83" s="30"/>
      <c r="F83" s="32"/>
      <c r="G83" s="214"/>
      <c r="H83" s="55" t="s">
        <v>6</v>
      </c>
      <c r="I83" s="31"/>
      <c r="J83" s="22"/>
      <c r="K83" s="202">
        <f t="shared" si="10"/>
        <v>0</v>
      </c>
      <c r="L83" s="206">
        <f t="shared" si="9"/>
        <v>0</v>
      </c>
      <c r="M83" s="200">
        <f t="shared" si="11"/>
        <v>0</v>
      </c>
      <c r="N83" s="383"/>
      <c r="O83" s="384"/>
      <c r="P83" s="384"/>
      <c r="Q83" s="384"/>
      <c r="R83" s="385"/>
      <c r="S83" s="83"/>
      <c r="T83" s="83"/>
      <c r="U83" s="83"/>
      <c r="V83" s="83"/>
      <c r="W83" s="83"/>
    </row>
    <row r="84" spans="1:23" s="23" customFormat="1" ht="13.95" hidden="1" customHeight="1" outlineLevel="1" x14ac:dyDescent="0.3">
      <c r="B84" s="29">
        <v>9</v>
      </c>
      <c r="C84" s="41"/>
      <c r="D84" s="31"/>
      <c r="E84" s="30"/>
      <c r="F84" s="32"/>
      <c r="G84" s="214"/>
      <c r="H84" s="55" t="s">
        <v>6</v>
      </c>
      <c r="I84" s="31"/>
      <c r="J84" s="22"/>
      <c r="K84" s="202">
        <f t="shared" si="10"/>
        <v>0</v>
      </c>
      <c r="L84" s="206">
        <f t="shared" si="9"/>
        <v>0</v>
      </c>
      <c r="M84" s="200">
        <f t="shared" si="11"/>
        <v>0</v>
      </c>
      <c r="N84" s="383"/>
      <c r="O84" s="384"/>
      <c r="P84" s="384"/>
      <c r="Q84" s="384"/>
      <c r="R84" s="385"/>
      <c r="S84" s="83"/>
      <c r="T84" s="83"/>
      <c r="U84" s="83"/>
      <c r="V84" s="83"/>
      <c r="W84" s="83"/>
    </row>
    <row r="85" spans="1:23" s="23" customFormat="1" ht="13.95" hidden="1" customHeight="1" outlineLevel="1" x14ac:dyDescent="0.3">
      <c r="B85" s="29">
        <v>10</v>
      </c>
      <c r="C85" s="41"/>
      <c r="D85" s="31"/>
      <c r="E85" s="32"/>
      <c r="F85" s="32"/>
      <c r="G85" s="214"/>
      <c r="H85" s="55" t="s">
        <v>6</v>
      </c>
      <c r="I85" s="31"/>
      <c r="J85" s="22"/>
      <c r="K85" s="202">
        <f t="shared" si="10"/>
        <v>0</v>
      </c>
      <c r="L85" s="206">
        <f t="shared" si="9"/>
        <v>0</v>
      </c>
      <c r="M85" s="200">
        <f t="shared" si="11"/>
        <v>0</v>
      </c>
      <c r="N85" s="383"/>
      <c r="O85" s="384"/>
      <c r="P85" s="384"/>
      <c r="Q85" s="384"/>
      <c r="R85" s="385"/>
      <c r="S85" s="83"/>
      <c r="T85" s="83"/>
      <c r="U85" s="83"/>
      <c r="V85" s="83"/>
      <c r="W85" s="83"/>
    </row>
    <row r="86" spans="1:23" s="23" customFormat="1" ht="13.95" hidden="1" customHeight="1" outlineLevel="1" x14ac:dyDescent="0.3">
      <c r="B86" s="29">
        <v>11</v>
      </c>
      <c r="C86" s="41"/>
      <c r="D86" s="31"/>
      <c r="E86" s="30"/>
      <c r="F86" s="32"/>
      <c r="G86" s="214"/>
      <c r="H86" s="55" t="s">
        <v>6</v>
      </c>
      <c r="I86" s="31"/>
      <c r="J86" s="22"/>
      <c r="K86" s="202">
        <f t="shared" si="10"/>
        <v>0</v>
      </c>
      <c r="L86" s="206">
        <f t="shared" si="9"/>
        <v>0</v>
      </c>
      <c r="M86" s="200">
        <f t="shared" si="11"/>
        <v>0</v>
      </c>
      <c r="N86" s="383"/>
      <c r="O86" s="384"/>
      <c r="P86" s="384"/>
      <c r="Q86" s="384"/>
      <c r="R86" s="385"/>
      <c r="S86" s="83"/>
      <c r="T86" s="83"/>
      <c r="U86" s="83"/>
      <c r="V86" s="83"/>
      <c r="W86" s="83"/>
    </row>
    <row r="87" spans="1:23" s="23" customFormat="1" ht="13.95" hidden="1" customHeight="1" outlineLevel="1" x14ac:dyDescent="0.3">
      <c r="B87" s="29">
        <v>12</v>
      </c>
      <c r="C87" s="41"/>
      <c r="D87" s="31"/>
      <c r="E87" s="30"/>
      <c r="F87" s="32"/>
      <c r="G87" s="214"/>
      <c r="H87" s="55" t="s">
        <v>6</v>
      </c>
      <c r="I87" s="31"/>
      <c r="J87" s="22"/>
      <c r="K87" s="202">
        <f t="shared" si="10"/>
        <v>0</v>
      </c>
      <c r="L87" s="206">
        <f t="shared" si="9"/>
        <v>0</v>
      </c>
      <c r="M87" s="200">
        <f t="shared" si="11"/>
        <v>0</v>
      </c>
      <c r="N87" s="383"/>
      <c r="O87" s="384"/>
      <c r="P87" s="384"/>
      <c r="Q87" s="384"/>
      <c r="R87" s="385"/>
      <c r="S87" s="83"/>
      <c r="T87" s="83"/>
      <c r="U87" s="83"/>
      <c r="V87" s="83"/>
      <c r="W87" s="83"/>
    </row>
    <row r="88" spans="1:23" s="23" customFormat="1" ht="13.95" hidden="1" customHeight="1" outlineLevel="1" x14ac:dyDescent="0.3">
      <c r="B88" s="29">
        <v>13</v>
      </c>
      <c r="C88" s="41"/>
      <c r="D88" s="31"/>
      <c r="E88" s="32"/>
      <c r="F88" s="32"/>
      <c r="G88" s="214"/>
      <c r="H88" s="55" t="s">
        <v>6</v>
      </c>
      <c r="I88" s="31"/>
      <c r="J88" s="22"/>
      <c r="K88" s="202">
        <f t="shared" si="10"/>
        <v>0</v>
      </c>
      <c r="L88" s="206">
        <f t="shared" si="9"/>
        <v>0</v>
      </c>
      <c r="M88" s="200">
        <f t="shared" si="11"/>
        <v>0</v>
      </c>
      <c r="N88" s="383"/>
      <c r="O88" s="384"/>
      <c r="P88" s="384"/>
      <c r="Q88" s="384"/>
      <c r="R88" s="385"/>
      <c r="S88" s="83"/>
      <c r="T88" s="83"/>
      <c r="U88" s="83"/>
      <c r="V88" s="83"/>
      <c r="W88" s="83"/>
    </row>
    <row r="89" spans="1:23" s="23" customFormat="1" ht="13.95" hidden="1" customHeight="1" outlineLevel="1" x14ac:dyDescent="0.3">
      <c r="B89" s="29">
        <v>14</v>
      </c>
      <c r="C89" s="41"/>
      <c r="D89" s="31"/>
      <c r="E89" s="30"/>
      <c r="F89" s="32"/>
      <c r="G89" s="214"/>
      <c r="H89" s="55" t="s">
        <v>6</v>
      </c>
      <c r="I89" s="31"/>
      <c r="J89" s="22"/>
      <c r="K89" s="202">
        <f t="shared" si="10"/>
        <v>0</v>
      </c>
      <c r="L89" s="206">
        <f t="shared" si="9"/>
        <v>0</v>
      </c>
      <c r="M89" s="200">
        <f t="shared" si="11"/>
        <v>0</v>
      </c>
      <c r="N89" s="383"/>
      <c r="O89" s="384"/>
      <c r="P89" s="384"/>
      <c r="Q89" s="384"/>
      <c r="R89" s="385"/>
      <c r="S89" s="83"/>
      <c r="T89" s="83"/>
      <c r="U89" s="83"/>
      <c r="V89" s="83"/>
      <c r="W89" s="83"/>
    </row>
    <row r="90" spans="1:23" s="23" customFormat="1" ht="13.95" hidden="1" customHeight="1" outlineLevel="1" thickBot="1" x14ac:dyDescent="0.35">
      <c r="B90" s="29">
        <v>15</v>
      </c>
      <c r="C90" s="41"/>
      <c r="D90" s="31"/>
      <c r="E90" s="30"/>
      <c r="F90" s="32"/>
      <c r="G90" s="214"/>
      <c r="H90" s="55" t="s">
        <v>6</v>
      </c>
      <c r="I90" s="31"/>
      <c r="J90" s="22"/>
      <c r="K90" s="202">
        <f t="shared" si="10"/>
        <v>0</v>
      </c>
      <c r="L90" s="206">
        <f t="shared" si="9"/>
        <v>0</v>
      </c>
      <c r="M90" s="200">
        <f t="shared" si="11"/>
        <v>0</v>
      </c>
      <c r="N90" s="383"/>
      <c r="O90" s="384"/>
      <c r="P90" s="384"/>
      <c r="Q90" s="384"/>
      <c r="R90" s="385"/>
      <c r="S90" s="83"/>
      <c r="T90" s="83"/>
      <c r="U90" s="83"/>
      <c r="V90" s="83"/>
      <c r="W90" s="83"/>
    </row>
    <row r="91" spans="1:23" s="23" customFormat="1" ht="14.4" hidden="1" customHeight="1" outlineLevel="1" thickBot="1" x14ac:dyDescent="0.35">
      <c r="A91" s="27"/>
      <c r="B91" s="27"/>
      <c r="C91" s="27"/>
      <c r="D91" s="27"/>
      <c r="E91" s="27"/>
      <c r="F91" s="85"/>
      <c r="G91" s="211"/>
      <c r="H91" s="27"/>
      <c r="I91" s="85"/>
      <c r="J91" s="27"/>
      <c r="K91" s="220">
        <f>SUMIF(K76:K90,"&lt;&gt;#DIV/0!")</f>
        <v>0</v>
      </c>
      <c r="L91" s="220">
        <f>SUMIF(L76:L90,"&lt;&gt;#DIV/0!")</f>
        <v>0</v>
      </c>
      <c r="M91" s="221">
        <f>SUMIF(M76:M90,"&lt;&gt;#DIV/0!")</f>
        <v>0</v>
      </c>
      <c r="N91" s="386"/>
      <c r="O91" s="387"/>
      <c r="P91" s="387"/>
      <c r="Q91" s="387"/>
      <c r="R91" s="388"/>
      <c r="S91" s="83"/>
      <c r="T91" s="83"/>
      <c r="U91" s="83"/>
      <c r="V91" s="83"/>
      <c r="W91" s="83"/>
    </row>
    <row r="92" spans="1:23" s="23" customFormat="1" ht="14.4" customHeight="1" collapsed="1" thickBot="1" x14ac:dyDescent="0.4">
      <c r="A92" s="27"/>
      <c r="B92" s="27"/>
      <c r="C92" s="374" t="str">
        <f>IF(B54="","UPS ai sărit un formular apasă ,,+,, corespunzător în ordine!","")</f>
        <v>UPS ai sărit un formular apasă ,,+,, corespunzător în ordine!</v>
      </c>
      <c r="D92" s="374"/>
      <c r="E92" s="374"/>
      <c r="F92" s="374"/>
      <c r="G92" s="374"/>
      <c r="H92" s="374"/>
      <c r="I92" s="374"/>
      <c r="J92" s="374"/>
      <c r="K92" s="88"/>
      <c r="L92" s="89"/>
      <c r="M92" s="86"/>
      <c r="N92" s="83"/>
      <c r="O92" s="83"/>
      <c r="P92" s="83"/>
      <c r="Q92" s="83"/>
      <c r="R92" s="83"/>
      <c r="S92" s="83"/>
      <c r="T92" s="83"/>
      <c r="U92" s="83"/>
      <c r="V92" s="83"/>
      <c r="W92" s="83"/>
    </row>
    <row r="93" spans="1:23" s="23" customFormat="1" ht="13.5" hidden="1" customHeight="1" outlineLevel="1" thickBot="1" x14ac:dyDescent="0.35">
      <c r="A93" s="26">
        <v>3</v>
      </c>
      <c r="B93" s="375" t="s">
        <v>26</v>
      </c>
      <c r="C93" s="376"/>
      <c r="D93" s="377"/>
      <c r="E93" s="405" t="s">
        <v>31</v>
      </c>
      <c r="F93" s="376"/>
      <c r="G93" s="405" t="s">
        <v>9</v>
      </c>
      <c r="H93" s="376"/>
      <c r="I93" s="405" t="s">
        <v>25</v>
      </c>
      <c r="J93" s="406"/>
      <c r="K93" s="510" t="s">
        <v>182</v>
      </c>
      <c r="L93" s="511"/>
      <c r="M93" s="42"/>
    </row>
    <row r="94" spans="1:23" s="23" customFormat="1" ht="13.8" hidden="1" outlineLevel="1" x14ac:dyDescent="0.3">
      <c r="A94" s="27"/>
      <c r="B94" s="378"/>
      <c r="C94" s="291"/>
      <c r="D94" s="379"/>
      <c r="E94" s="399"/>
      <c r="F94" s="399"/>
      <c r="G94" s="407"/>
      <c r="H94" s="407"/>
      <c r="I94" s="399"/>
      <c r="J94" s="400"/>
      <c r="K94" s="430">
        <f>M114+M131</f>
        <v>0</v>
      </c>
      <c r="L94" s="512"/>
      <c r="M94" s="42"/>
    </row>
    <row r="95" spans="1:23" s="23" customFormat="1" ht="15" hidden="1" outlineLevel="1" thickBot="1" x14ac:dyDescent="0.35">
      <c r="B95" s="401" t="s">
        <v>144</v>
      </c>
      <c r="C95" s="402"/>
      <c r="D95" s="402"/>
      <c r="E95" s="403" t="s">
        <v>145</v>
      </c>
      <c r="F95" s="403"/>
      <c r="G95" s="403"/>
      <c r="H95" s="403"/>
      <c r="I95" s="438" t="s">
        <v>146</v>
      </c>
      <c r="J95" s="439"/>
      <c r="K95" s="517"/>
      <c r="L95" s="518"/>
      <c r="M95" s="42"/>
      <c r="N95" s="65" t="s">
        <v>206</v>
      </c>
    </row>
    <row r="96" spans="1:23" s="23" customFormat="1" ht="15" hidden="1" customHeight="1" outlineLevel="1" thickBot="1" x14ac:dyDescent="0.35">
      <c r="B96" s="389"/>
      <c r="C96" s="390"/>
      <c r="D96" s="391"/>
      <c r="E96" s="389"/>
      <c r="F96" s="390"/>
      <c r="G96" s="390"/>
      <c r="H96" s="390"/>
      <c r="I96" s="442"/>
      <c r="J96" s="443"/>
      <c r="K96" s="443"/>
      <c r="L96" s="444"/>
      <c r="M96" s="42"/>
    </row>
    <row r="97" spans="2:24" s="23" customFormat="1" ht="15" hidden="1" customHeight="1" outlineLevel="1" thickBot="1" x14ac:dyDescent="0.35">
      <c r="B97" s="70" t="s">
        <v>28</v>
      </c>
      <c r="C97" s="71"/>
      <c r="D97" s="71"/>
      <c r="E97" s="393" t="str">
        <f>IF(OR(ISBLANK(E99),ISBLANK(F99),ISBLANK(G99),ISBLANK(H99)),"Completați toate datele complementare solicitate la fiecare rezultat!","")</f>
        <v>Completați toate datele complementare solicitate la fiecare rezultat!</v>
      </c>
      <c r="F97" s="394"/>
      <c r="G97" s="394"/>
      <c r="H97" s="394"/>
      <c r="I97" s="394"/>
      <c r="J97" s="395"/>
      <c r="M97" s="42"/>
    </row>
    <row r="98" spans="2:24" s="28" customFormat="1" ht="55.5" hidden="1" customHeight="1" outlineLevel="1" thickBot="1" x14ac:dyDescent="0.35">
      <c r="B98" s="56" t="s">
        <v>8</v>
      </c>
      <c r="C98" s="418" t="str">
        <f>IF(K99=0,"Dați click pe celulele de mai jos; apăsăți săgeata din dreapta și alegeți  competiția","Competiția națională")</f>
        <v>Dați click pe celulele de mai jos; apăsăți săgeata din dreapta și alegeți  competiția</v>
      </c>
      <c r="D98" s="277"/>
      <c r="E98" s="57" t="s">
        <v>152</v>
      </c>
      <c r="F98" s="57" t="s">
        <v>156</v>
      </c>
      <c r="G98" s="213" t="s">
        <v>243</v>
      </c>
      <c r="H98" s="57" t="s">
        <v>205</v>
      </c>
      <c r="I98" s="57" t="s">
        <v>7</v>
      </c>
      <c r="J98" s="59" t="s">
        <v>157</v>
      </c>
      <c r="K98" s="224" t="s">
        <v>200</v>
      </c>
      <c r="L98" s="225" t="s">
        <v>181</v>
      </c>
      <c r="M98" s="226" t="s">
        <v>143</v>
      </c>
      <c r="N98" s="371" t="s">
        <v>180</v>
      </c>
      <c r="O98" s="372"/>
      <c r="P98" s="372"/>
      <c r="Q98" s="372"/>
      <c r="R98" s="373"/>
      <c r="S98" s="93"/>
      <c r="T98" s="93"/>
      <c r="U98" s="93"/>
      <c r="V98" s="93"/>
      <c r="W98" s="93"/>
      <c r="X98" s="25"/>
    </row>
    <row r="99" spans="2:24" s="23" customFormat="1" ht="15" hidden="1" outlineLevel="1" thickBot="1" x14ac:dyDescent="0.35">
      <c r="B99" s="50">
        <v>1</v>
      </c>
      <c r="C99" s="272"/>
      <c r="D99" s="273"/>
      <c r="E99" s="54"/>
      <c r="F99" s="53"/>
      <c r="G99" s="189"/>
      <c r="H99" s="55" t="s">
        <v>6</v>
      </c>
      <c r="I99" s="52"/>
      <c r="J99" s="77"/>
      <c r="K99" s="201">
        <f>IFERROR(_xlfn.NUMBERVALUE(IF(C99="Camp.Naț. - Sen",IF(I99="I",15)+IF(C99="CAMP.NAȚ. - SEN",IF(I99="II",12)+IF(C99="CAMP.NAȚ. - SEN",IF(I99="III",10))))+IF(C99="CAMP. NAȚ. - TIN",IF(I99="I",10)+IF(C99="CAMP. NAȚ. - TIN",IF(I99="II",7)+IF(C99="CAMP. NAȚ. - TIN",IF(I99="III",5))))+IF(C99="Camp. Naț. - Jun I",IF(I99="I",8)+IF(C99="CAMP. NAȚ. - JUN I",IF(I99="II",5)+IF(C99="CAMP. NAȚ. - JUN I",IF(I99="III",4))))+IF(C99="Camp. Naț. - J II/III/Ca",IF(I99="I",5)+IF(C99="Camp. Naț. - J II/III/Ca",IF(I99="II",3)+IF(C99="Camp. Naț. - J II/III/Ca",IF(I99="III",2))))+IF(C99="CUPA RO - SEN",IF(I99="I",10)+IF(C99="CUPA RO - SEN",IF(I99="II",7)+IF(C99="CUPA RO - SEN",IF(I99="III",5))))+IF(C99="Cupa RO - Tin",IF(I99="I",8)+IF(C99="Cupa RO - Tin",IF(I99="II",5)+IF(C99="Cupa RO - Tin",IF(I99="III",4))))+IF(C99="Cupa RO - Jun I",IF(I99="I",5)+IF(C99="Cupa RO - Jun I",IF(I99="II",3)+IF(C99="Cupa RO - Jun I",IF(I99="III",2))))+IF(C99="Cupa RO - J II/III/Ca",IF(I99="I",3)+IF(C99="Cupa RO - J II/III/Ca",IF(I99="II",2)+IF(C99="Cupa RO - J II/III/Ca",IF(I99="III",1)))))/G99,0)</f>
        <v>0</v>
      </c>
      <c r="L99" s="206">
        <f>_xlfn.NUMBERVALUE(IF(OR(H99="nu",H99=""),(K99/2),K99))</f>
        <v>0</v>
      </c>
      <c r="M99" s="200">
        <f>_xlfn.NUMBERVALUE(IF(J99="da",L99+(1/2)*L99,L99))</f>
        <v>0</v>
      </c>
      <c r="N99" s="61"/>
      <c r="O99" s="24"/>
      <c r="P99" s="24"/>
      <c r="Q99" s="24"/>
      <c r="R99" s="37"/>
      <c r="S99" s="24"/>
      <c r="T99" s="24"/>
      <c r="U99" s="24"/>
      <c r="V99" s="24"/>
      <c r="W99" s="24"/>
    </row>
    <row r="100" spans="2:24" s="23" customFormat="1" ht="15" hidden="1" outlineLevel="1" thickBot="1" x14ac:dyDescent="0.35">
      <c r="B100" s="29">
        <v>2</v>
      </c>
      <c r="C100" s="272"/>
      <c r="D100" s="273"/>
      <c r="E100" s="30"/>
      <c r="F100" s="32"/>
      <c r="G100" s="214"/>
      <c r="H100" s="55" t="s">
        <v>6</v>
      </c>
      <c r="I100" s="31"/>
      <c r="J100" s="78"/>
      <c r="K100" s="216">
        <f t="shared" ref="K100:K113" si="12">IFERROR(_xlfn.NUMBERVALUE(IF(C100="Camp.Naț. - Sen",IF(I100="I",15)+IF(C100="CAMP.NAȚ. - SEN",IF(I100="II",12)+IF(C100="CAMP.NAȚ. - SEN",IF(I100="III",10))))+IF(C100="CAMP. NAȚ. - TIN",IF(I100="I",10)+IF(C100="CAMP. NAȚ. - TIN",IF(I100="II",7)+IF(C100="CAMP. NAȚ. - TIN",IF(I100="III",5))))+IF(C100="Camp. Naț. - Jun I",IF(I100="I",8)+IF(C100="CAMP. NAȚ. - JUN I",IF(I100="II",5)+IF(C100="CAMP. NAȚ. - JUN I",IF(I100="III",4))))+IF(C100="Camp. Naț. - J II/III/Ca",IF(I100="I",5)+IF(C100="Camp. Naț. - J II/III/Ca",IF(I100="II",3)+IF(C100="Camp. Naț. - J II/III/Ca",IF(I100="III",2))))+IF(C100="CUPA RO - SEN",IF(I100="I",10)+IF(C100="CUPA RO - SEN",IF(I100="II",7)+IF(C100="CUPA RO - SEN",IF(I100="III",5))))+IF(C100="Cupa RO - Tin",IF(I100="I",8)+IF(C100="Cupa RO - Tin",IF(I100="II",5)+IF(C100="Cupa RO - Tin",IF(I100="III",4))))+IF(C100="Cupa RO - Jun I",IF(I100="I",5)+IF(C100="Cupa RO - Jun I",IF(I100="II",3)+IF(C100="Cupa RO - Jun I",IF(I100="III",2))))+IF(C100="Cupa RO - J II/III/Ca",IF(I100="I",3)+IF(C100="Cupa RO - J II/III/Ca",IF(I100="II",2)+IF(C100="Cupa RO - J II/III/Ca",IF(I100="III",1)))))/G100,0)</f>
        <v>0</v>
      </c>
      <c r="L100" s="206">
        <f>_xlfn.NUMBERVALUE(IF(OR(H100="nu",H100=""),(K100/2),K100))</f>
        <v>0</v>
      </c>
      <c r="M100" s="200">
        <f t="shared" ref="M100:M113" si="13">_xlfn.NUMBERVALUE(IF(J100="da",L100+(1/2)*L100,L100))</f>
        <v>0</v>
      </c>
      <c r="N100" s="61"/>
      <c r="O100" s="24"/>
      <c r="P100" s="24"/>
      <c r="Q100" s="24"/>
      <c r="R100" s="37"/>
      <c r="S100" s="24"/>
      <c r="T100" s="24"/>
      <c r="U100" s="24"/>
      <c r="V100" s="24"/>
      <c r="W100" s="24"/>
    </row>
    <row r="101" spans="2:24" s="23" customFormat="1" ht="15" hidden="1" outlineLevel="1" thickBot="1" x14ac:dyDescent="0.35">
      <c r="B101" s="50">
        <v>3</v>
      </c>
      <c r="C101" s="272"/>
      <c r="D101" s="273"/>
      <c r="E101" s="30"/>
      <c r="F101" s="39"/>
      <c r="G101" s="214"/>
      <c r="H101" s="55" t="s">
        <v>6</v>
      </c>
      <c r="I101" s="31"/>
      <c r="J101" s="78"/>
      <c r="K101" s="216">
        <f t="shared" si="12"/>
        <v>0</v>
      </c>
      <c r="L101" s="206">
        <f t="shared" ref="L101:L113" si="14">_xlfn.NUMBERVALUE(IF(OR(H101="nu",H101=""),(K101/2),K101))</f>
        <v>0</v>
      </c>
      <c r="M101" s="200">
        <f t="shared" si="13"/>
        <v>0</v>
      </c>
      <c r="N101" s="61"/>
      <c r="O101" s="24"/>
      <c r="P101" s="24"/>
      <c r="Q101" s="24"/>
      <c r="R101" s="37"/>
      <c r="S101" s="24"/>
      <c r="T101" s="24"/>
      <c r="U101" s="24"/>
      <c r="V101" s="24"/>
      <c r="W101" s="24"/>
    </row>
    <row r="102" spans="2:24" s="23" customFormat="1" ht="15" hidden="1" outlineLevel="1" thickBot="1" x14ac:dyDescent="0.35">
      <c r="B102" s="29">
        <v>4</v>
      </c>
      <c r="C102" s="272"/>
      <c r="D102" s="273"/>
      <c r="E102" s="30"/>
      <c r="F102" s="32"/>
      <c r="G102" s="214"/>
      <c r="H102" s="55" t="s">
        <v>6</v>
      </c>
      <c r="I102" s="31"/>
      <c r="J102" s="78"/>
      <c r="K102" s="216">
        <f t="shared" si="12"/>
        <v>0</v>
      </c>
      <c r="L102" s="206">
        <f t="shared" si="14"/>
        <v>0</v>
      </c>
      <c r="M102" s="200">
        <f t="shared" si="13"/>
        <v>0</v>
      </c>
      <c r="N102" s="61"/>
      <c r="O102" s="24"/>
      <c r="P102" s="24"/>
      <c r="Q102" s="24"/>
      <c r="R102" s="37"/>
      <c r="S102" s="24"/>
      <c r="T102" s="24"/>
      <c r="U102" s="24"/>
      <c r="V102" s="24"/>
      <c r="W102" s="24"/>
    </row>
    <row r="103" spans="2:24" s="23" customFormat="1" ht="15" hidden="1" outlineLevel="1" thickBot="1" x14ac:dyDescent="0.35">
      <c r="B103" s="50">
        <v>5</v>
      </c>
      <c r="C103" s="272"/>
      <c r="D103" s="273"/>
      <c r="E103" s="30"/>
      <c r="F103" s="32"/>
      <c r="G103" s="214"/>
      <c r="H103" s="55" t="s">
        <v>6</v>
      </c>
      <c r="I103" s="31"/>
      <c r="J103" s="78"/>
      <c r="K103" s="216">
        <f t="shared" si="12"/>
        <v>0</v>
      </c>
      <c r="L103" s="206">
        <f t="shared" si="14"/>
        <v>0</v>
      </c>
      <c r="M103" s="200">
        <f t="shared" si="13"/>
        <v>0</v>
      </c>
      <c r="N103" s="61"/>
      <c r="O103" s="24"/>
      <c r="P103" s="24"/>
      <c r="Q103" s="24"/>
      <c r="R103" s="37"/>
      <c r="S103" s="24"/>
      <c r="T103" s="24"/>
      <c r="U103" s="24"/>
      <c r="V103" s="24"/>
      <c r="W103" s="24"/>
    </row>
    <row r="104" spans="2:24" s="23" customFormat="1" ht="15" hidden="1" outlineLevel="1" thickBot="1" x14ac:dyDescent="0.35">
      <c r="B104" s="29">
        <v>6</v>
      </c>
      <c r="C104" s="272"/>
      <c r="D104" s="273"/>
      <c r="E104" s="30"/>
      <c r="F104" s="32"/>
      <c r="G104" s="214"/>
      <c r="H104" s="55" t="s">
        <v>6</v>
      </c>
      <c r="I104" s="31"/>
      <c r="J104" s="78"/>
      <c r="K104" s="216">
        <f t="shared" si="12"/>
        <v>0</v>
      </c>
      <c r="L104" s="206">
        <f t="shared" si="14"/>
        <v>0</v>
      </c>
      <c r="M104" s="200">
        <f t="shared" si="13"/>
        <v>0</v>
      </c>
      <c r="N104" s="61"/>
      <c r="O104" s="24"/>
      <c r="P104" s="24"/>
      <c r="Q104" s="24"/>
      <c r="R104" s="37"/>
      <c r="S104" s="24"/>
      <c r="T104" s="24"/>
      <c r="U104" s="24"/>
      <c r="V104" s="24"/>
      <c r="W104" s="24"/>
    </row>
    <row r="105" spans="2:24" s="23" customFormat="1" ht="15" hidden="1" outlineLevel="1" thickBot="1" x14ac:dyDescent="0.35">
      <c r="B105" s="50">
        <v>7</v>
      </c>
      <c r="C105" s="272"/>
      <c r="D105" s="273"/>
      <c r="E105" s="30"/>
      <c r="F105" s="32"/>
      <c r="G105" s="214"/>
      <c r="H105" s="55" t="s">
        <v>6</v>
      </c>
      <c r="I105" s="31"/>
      <c r="J105" s="78"/>
      <c r="K105" s="216">
        <f t="shared" si="12"/>
        <v>0</v>
      </c>
      <c r="L105" s="206">
        <f t="shared" si="14"/>
        <v>0</v>
      </c>
      <c r="M105" s="200">
        <f t="shared" si="13"/>
        <v>0</v>
      </c>
      <c r="N105" s="61"/>
      <c r="O105" s="24"/>
      <c r="P105" s="24"/>
      <c r="Q105" s="24"/>
      <c r="R105" s="37"/>
      <c r="S105" s="24"/>
      <c r="T105" s="24"/>
      <c r="U105" s="24"/>
      <c r="V105" s="24"/>
      <c r="W105" s="24"/>
    </row>
    <row r="106" spans="2:24" s="23" customFormat="1" ht="15" hidden="1" outlineLevel="1" thickBot="1" x14ac:dyDescent="0.35">
      <c r="B106" s="29">
        <v>8</v>
      </c>
      <c r="C106" s="272"/>
      <c r="D106" s="273"/>
      <c r="E106" s="30"/>
      <c r="F106" s="32"/>
      <c r="G106" s="214"/>
      <c r="H106" s="55" t="s">
        <v>6</v>
      </c>
      <c r="I106" s="31"/>
      <c r="J106" s="78"/>
      <c r="K106" s="216">
        <f t="shared" si="12"/>
        <v>0</v>
      </c>
      <c r="L106" s="206">
        <f t="shared" si="14"/>
        <v>0</v>
      </c>
      <c r="M106" s="200">
        <f t="shared" si="13"/>
        <v>0</v>
      </c>
      <c r="N106" s="61"/>
      <c r="O106" s="24"/>
      <c r="P106" s="24"/>
      <c r="Q106" s="24"/>
      <c r="R106" s="37"/>
      <c r="S106" s="24"/>
      <c r="T106" s="24"/>
      <c r="U106" s="24"/>
      <c r="V106" s="24"/>
      <c r="W106" s="24"/>
    </row>
    <row r="107" spans="2:24" s="23" customFormat="1" ht="15" hidden="1" outlineLevel="1" thickBot="1" x14ac:dyDescent="0.35">
      <c r="B107" s="50">
        <v>9</v>
      </c>
      <c r="C107" s="272"/>
      <c r="D107" s="273"/>
      <c r="E107" s="30"/>
      <c r="F107" s="32"/>
      <c r="G107" s="214"/>
      <c r="H107" s="55" t="s">
        <v>6</v>
      </c>
      <c r="I107" s="31"/>
      <c r="J107" s="78"/>
      <c r="K107" s="216">
        <f t="shared" si="12"/>
        <v>0</v>
      </c>
      <c r="L107" s="206">
        <f t="shared" si="14"/>
        <v>0</v>
      </c>
      <c r="M107" s="200">
        <f t="shared" si="13"/>
        <v>0</v>
      </c>
      <c r="N107" s="61"/>
      <c r="O107" s="24"/>
      <c r="P107" s="24"/>
      <c r="Q107" s="24"/>
      <c r="R107" s="37"/>
      <c r="S107" s="24"/>
      <c r="T107" s="24"/>
      <c r="U107" s="24"/>
      <c r="V107" s="24"/>
      <c r="W107" s="24"/>
    </row>
    <row r="108" spans="2:24" s="23" customFormat="1" ht="15" hidden="1" outlineLevel="1" thickBot="1" x14ac:dyDescent="0.35">
      <c r="B108" s="29">
        <v>10</v>
      </c>
      <c r="C108" s="272"/>
      <c r="D108" s="273"/>
      <c r="E108" s="30"/>
      <c r="F108" s="32"/>
      <c r="G108" s="214"/>
      <c r="H108" s="55" t="s">
        <v>6</v>
      </c>
      <c r="I108" s="31"/>
      <c r="J108" s="78"/>
      <c r="K108" s="216">
        <f t="shared" si="12"/>
        <v>0</v>
      </c>
      <c r="L108" s="206">
        <f t="shared" si="14"/>
        <v>0</v>
      </c>
      <c r="M108" s="200">
        <f t="shared" si="13"/>
        <v>0</v>
      </c>
      <c r="N108" s="61"/>
      <c r="O108" s="24"/>
      <c r="P108" s="24"/>
      <c r="Q108" s="24"/>
      <c r="R108" s="37"/>
      <c r="S108" s="24"/>
      <c r="T108" s="24"/>
      <c r="U108" s="24"/>
      <c r="V108" s="24"/>
      <c r="W108" s="24"/>
    </row>
    <row r="109" spans="2:24" s="23" customFormat="1" ht="15" hidden="1" outlineLevel="1" thickBot="1" x14ac:dyDescent="0.35">
      <c r="B109" s="50">
        <v>11</v>
      </c>
      <c r="C109" s="272"/>
      <c r="D109" s="273"/>
      <c r="E109" s="30"/>
      <c r="F109" s="32"/>
      <c r="G109" s="214"/>
      <c r="H109" s="55" t="s">
        <v>6</v>
      </c>
      <c r="I109" s="31"/>
      <c r="J109" s="78"/>
      <c r="K109" s="216">
        <f t="shared" si="12"/>
        <v>0</v>
      </c>
      <c r="L109" s="206">
        <f t="shared" si="14"/>
        <v>0</v>
      </c>
      <c r="M109" s="200">
        <f t="shared" si="13"/>
        <v>0</v>
      </c>
      <c r="N109" s="61"/>
      <c r="O109" s="24"/>
      <c r="P109" s="24"/>
      <c r="Q109" s="24"/>
      <c r="R109" s="37"/>
      <c r="S109" s="24"/>
      <c r="T109" s="24"/>
      <c r="U109" s="24"/>
      <c r="V109" s="24"/>
      <c r="W109" s="24"/>
    </row>
    <row r="110" spans="2:24" s="23" customFormat="1" ht="15" hidden="1" outlineLevel="1" thickBot="1" x14ac:dyDescent="0.35">
      <c r="B110" s="29">
        <v>12</v>
      </c>
      <c r="C110" s="272"/>
      <c r="D110" s="273"/>
      <c r="E110" s="30"/>
      <c r="F110" s="32"/>
      <c r="G110" s="214"/>
      <c r="H110" s="55" t="s">
        <v>6</v>
      </c>
      <c r="I110" s="31"/>
      <c r="J110" s="78"/>
      <c r="K110" s="216">
        <f t="shared" si="12"/>
        <v>0</v>
      </c>
      <c r="L110" s="206">
        <f t="shared" si="14"/>
        <v>0</v>
      </c>
      <c r="M110" s="200">
        <f t="shared" si="13"/>
        <v>0</v>
      </c>
      <c r="N110" s="61"/>
      <c r="O110" s="24"/>
      <c r="P110" s="24"/>
      <c r="Q110" s="24"/>
      <c r="R110" s="37"/>
      <c r="S110" s="24"/>
      <c r="T110" s="24"/>
      <c r="U110" s="24"/>
      <c r="V110" s="24"/>
      <c r="W110" s="24"/>
    </row>
    <row r="111" spans="2:24" s="23" customFormat="1" ht="15" hidden="1" outlineLevel="1" thickBot="1" x14ac:dyDescent="0.35">
      <c r="B111" s="50">
        <v>13</v>
      </c>
      <c r="C111" s="272"/>
      <c r="D111" s="273"/>
      <c r="E111" s="30"/>
      <c r="F111" s="32"/>
      <c r="G111" s="214"/>
      <c r="H111" s="55" t="s">
        <v>6</v>
      </c>
      <c r="I111" s="31"/>
      <c r="J111" s="78"/>
      <c r="K111" s="216">
        <f t="shared" si="12"/>
        <v>0</v>
      </c>
      <c r="L111" s="206">
        <f t="shared" si="14"/>
        <v>0</v>
      </c>
      <c r="M111" s="200">
        <f t="shared" si="13"/>
        <v>0</v>
      </c>
      <c r="N111" s="61"/>
      <c r="O111" s="24"/>
      <c r="P111" s="24"/>
      <c r="Q111" s="24"/>
      <c r="R111" s="37"/>
      <c r="S111" s="24"/>
      <c r="T111" s="24"/>
      <c r="U111" s="24"/>
      <c r="V111" s="24"/>
      <c r="W111" s="24"/>
    </row>
    <row r="112" spans="2:24" s="23" customFormat="1" ht="15" hidden="1" outlineLevel="1" thickBot="1" x14ac:dyDescent="0.35">
      <c r="B112" s="29">
        <v>14</v>
      </c>
      <c r="C112" s="272"/>
      <c r="D112" s="273"/>
      <c r="E112" s="30"/>
      <c r="F112" s="32"/>
      <c r="G112" s="214"/>
      <c r="H112" s="55" t="s">
        <v>6</v>
      </c>
      <c r="I112" s="31"/>
      <c r="J112" s="78"/>
      <c r="K112" s="216">
        <f t="shared" si="12"/>
        <v>0</v>
      </c>
      <c r="L112" s="206">
        <f t="shared" si="14"/>
        <v>0</v>
      </c>
      <c r="M112" s="200">
        <f t="shared" si="13"/>
        <v>0</v>
      </c>
      <c r="N112" s="61"/>
      <c r="O112" s="24"/>
      <c r="P112" s="24"/>
      <c r="Q112" s="24"/>
      <c r="R112" s="37"/>
      <c r="S112" s="24"/>
      <c r="T112" s="24"/>
      <c r="U112" s="24"/>
      <c r="V112" s="24"/>
      <c r="W112" s="24"/>
    </row>
    <row r="113" spans="2:24" s="23" customFormat="1" ht="15" hidden="1" outlineLevel="1" thickBot="1" x14ac:dyDescent="0.35">
      <c r="B113" s="50">
        <v>15</v>
      </c>
      <c r="C113" s="272"/>
      <c r="D113" s="273"/>
      <c r="E113" s="30"/>
      <c r="F113" s="32"/>
      <c r="G113" s="214"/>
      <c r="H113" s="55" t="s">
        <v>6</v>
      </c>
      <c r="I113" s="31"/>
      <c r="J113" s="78"/>
      <c r="K113" s="219">
        <f t="shared" si="12"/>
        <v>0</v>
      </c>
      <c r="L113" s="206">
        <f t="shared" si="14"/>
        <v>0</v>
      </c>
      <c r="M113" s="200">
        <f t="shared" si="13"/>
        <v>0</v>
      </c>
      <c r="N113" s="62"/>
      <c r="O113" s="63"/>
      <c r="P113" s="63"/>
      <c r="Q113" s="63"/>
      <c r="R113" s="64"/>
      <c r="S113" s="24"/>
      <c r="T113" s="24"/>
      <c r="U113" s="24"/>
      <c r="V113" s="24"/>
      <c r="W113" s="24"/>
    </row>
    <row r="114" spans="2:24" s="23" customFormat="1" ht="15" hidden="1" outlineLevel="1" thickBot="1" x14ac:dyDescent="0.35">
      <c r="B114" s="68" t="s">
        <v>10</v>
      </c>
      <c r="C114" s="69"/>
      <c r="D114" s="69"/>
      <c r="E114" s="393" t="str">
        <f>IF(OR(ISBLANK(E116),ISBLANK(F116),ISBLANK(G116),ISBLANK(H116)),"Completați toate datele complementare solicitate la fiecare rezultat!","")</f>
        <v>Completați toate datele complementare solicitate la fiecare rezultat!</v>
      </c>
      <c r="F114" s="394"/>
      <c r="G114" s="394"/>
      <c r="H114" s="394"/>
      <c r="I114" s="394"/>
      <c r="J114" s="394"/>
      <c r="K114" s="217">
        <f>SUMIF(K99:K113,"&lt;&gt;#DIV/0!")</f>
        <v>0</v>
      </c>
      <c r="L114" s="217">
        <f>SUMIF(L99:L113,"&lt;&gt;#DIV/0!")</f>
        <v>0</v>
      </c>
      <c r="M114" s="218">
        <f>SUMIF(M99:M113,"&lt;&gt;#DIV/0!")</f>
        <v>0</v>
      </c>
      <c r="N114" s="24"/>
      <c r="O114" s="24"/>
      <c r="P114" s="24"/>
      <c r="Q114" s="24"/>
    </row>
    <row r="115" spans="2:24" s="28" customFormat="1" ht="55.5" hidden="1" customHeight="1" outlineLevel="1" thickBot="1" x14ac:dyDescent="0.35">
      <c r="B115" s="56" t="s">
        <v>8</v>
      </c>
      <c r="C115" s="74" t="str">
        <f>IF(ISBLANK(C116),"OBLIGATORIU, denumirea completă a competiției!","Denumirea completă a competiției")</f>
        <v>OBLIGATORIU, denumirea completă a competiției!</v>
      </c>
      <c r="D115" s="75" t="str">
        <f>IF(ISBLANK(D116),"OBLIGATORIU, Alegeți abrevierea competiției cf legendei alăturate!","Denumirea abreviată a competiției")</f>
        <v>OBLIGATORIU, Alegeți abrevierea competiției cf legendei alăturate!</v>
      </c>
      <c r="E115" s="57" t="s">
        <v>152</v>
      </c>
      <c r="F115" s="57" t="s">
        <v>156</v>
      </c>
      <c r="G115" s="213" t="s">
        <v>243</v>
      </c>
      <c r="H115" s="57" t="s">
        <v>205</v>
      </c>
      <c r="I115" s="57" t="s">
        <v>7</v>
      </c>
      <c r="J115" s="59" t="s">
        <v>157</v>
      </c>
      <c r="K115" s="222" t="s">
        <v>200</v>
      </c>
      <c r="L115" s="223" t="s">
        <v>181</v>
      </c>
      <c r="M115" s="227" t="s">
        <v>143</v>
      </c>
      <c r="N115" s="380" t="s">
        <v>186</v>
      </c>
      <c r="O115" s="381"/>
      <c r="P115" s="381"/>
      <c r="Q115" s="381"/>
      <c r="R115" s="382"/>
      <c r="S115" s="83"/>
      <c r="T115" s="83"/>
      <c r="U115" s="83"/>
      <c r="V115" s="83"/>
      <c r="W115" s="83"/>
      <c r="X115" s="25"/>
    </row>
    <row r="116" spans="2:24" s="23" customFormat="1" ht="13.8" hidden="1" outlineLevel="1" x14ac:dyDescent="0.3">
      <c r="B116" s="50">
        <v>1</v>
      </c>
      <c r="C116" s="51"/>
      <c r="D116" s="52"/>
      <c r="E116" s="53"/>
      <c r="F116" s="53"/>
      <c r="G116" s="189"/>
      <c r="H116" s="55" t="s">
        <v>6</v>
      </c>
      <c r="I116" s="52"/>
      <c r="J116" s="77"/>
      <c r="K116" s="202">
        <f>IFERROR(_xlfn.NUMBERVALUE(IF(D116="JO",IF(I116="I",500)+IF(D116="JO",IF(I116="II",300)+IF(D116="JO",IF(I116="III",200)+IF(D116="JO",IF(I116="IV",150)+IF(D116="JO",IF(I116="V",100)+IF(D116="JO",IF(I116="VI",80)))))))+IF(D116="JO - T",IF(I116="I",150)+IF(D116="JO - T",IF(I116="II",120)+IF(D116="JO - T",IF(I116="III",100)+IF(D116="JO - T",IF(I116="IV",80)+IF(D116="JO - T",IF(I116="V",50)+IF(D116="JO - T",IF(I116="VI",20)))))))+IF(D116="CM - S",IF(I116="I",200)+IF(D116="CM - S",IF(I116="II",150)+IF(D116="CM - S",IF(I116="III",120)+IF(D116="CM - S",IF(I116="IV",90)+IF(D116="CM - S",IF(I116="V",60)+IF(D116="CM - S",IF(I116="VI",30)))))))+IF(D116="CM - T, J I",IF(I116="I",90)+IF(D116="CM - T, J I",IF(I116="II",65)+IF(D116="CM - T, J I",IF(I116="III",50)+IF(D116="CM - T, J I",IF(I116="IV",40)+IF(D116="CM - T, J I",IF(I116="V",25)+IF(D116="CM - T, J I",IF(I116="VI",15)))))))+IF(D116="CM – CA/J II",IF(I116="I",70)+IF(D116="CM – CA/J II",IF(I116="II",55)+IF(D116="CM – CA/J II",IF(I116="III",45)+IF(D116="CM – CA/J II",IF(I116="IV",35)+IF(D116="CM – CA/J II",IF(I116="V",25)+IF(D116="CM – CA/J II",IF(I116="VI",10)))))))+IF(D116="CE - JE- S",IF(I116="I",100)+IF(D116="CE - JE- S",IF(I116="II",75)+IF(D116="CE - JE- S",IF(I116="III",60)+IF(D116="CE - JE- S",IF(I116="IV",45)+IF(D116="CE - JE- S",IF(I116="V",30)+IF(D116="CE - JE- S",IF(I116="VI",15)))))))+IF(D116="CE - T, J I",IF(I116="I",50)+IF(D116="CE - T, J I",IF(I116="II",35)+IF(D116="CE - T, J I",IF(I116="III",30)+IF(D116="CE - T, J I",IF(I116="IV",22)+IF(D116="CE - T, J I",IF(I116="V",15)+IF(D116="CE - T, J I",IF(I116="VI",8)))))))+IF(D116="CE – CA/J II - ZOTE - T, J",IF(I116="I",40)+IF(D116="CE – CA/J II - ZOTE - T, J",IF(I116="II",30)+IF(D116="CE – CA/J II - ZOTE - T, J",IF(I116="III",25)+IF(D116="CE – CA/J II - ZOTE - T, J",IF(I116="IV",17)+IF(D116="CE – CA/J II - ZOTE - T, J",IF(I116="V",12)+IF(D116="CE – CA/J II - ZOTE - T, J",IF(I116="VI",6)))))))+IF(D116="cm – S",IF(I116="I",70)+IF(D116="cm – S",IF(I116="II",50)+IF(D116="cm – S",IF(I116="III",40))))+IF(D116="cm – T, J",IF(I116="I",35)+IF(D116="cm – T, J",IF(I116="II",25)+IF(D116="cm – T, J",IF(I116="III",15))))+IF(D116="JMU",IF(I116="I",50)+IF(D116="JMU",IF(I116="II",25)+IF(D116="JMU",IF(I116="III",20))))+IF(D116="ce - S",IF(I116="I",40)+IF(D116="ce - S",IF(I116="II",30)+IF(D116="ce - S",IF(I116="III",25))))+IF(D116="ce  T, J",IF(I116="I",25)+IF(D116="ce  T, J",IF(I116="II",18)+IF(D116="ce  T, J",IF(I116="III",12))))+IF(D116="C/JB, JMN, JESE - S",IF(I116="I",20)+IF(D116="C/JB, JMN, JESE - S",IF(I116="II",15)+IF(D116="C/JB, JMN, JESE - S",IF(I116="III",10))))+IF(D116="C/JB, JMN, JESE - T,JI,CA",IF(I116="I",10)+IF(D116="C/JB, JMN, JESE - T,JI,CA",IF(I116="II",5)+IF(D116="C/JB, JMN, JESE - T,JI,CA",IF(I116="III",3))))+IF(D116="ACIO S",IF(I116="I",18)+IF(D116="ACIO S",IF(I116="II",14)+IF(D116="ACIO S",IF(I116="III",9))))+IF(D116="ACIO T, J",IF(I116="I",15)+IF(D116="ACIO T, J",IF(I116="II",11)+IF(D116="ACIO T, J",IF(I116="III",7)))))/G116,0)</f>
        <v>0</v>
      </c>
      <c r="L116" s="206">
        <f t="shared" ref="L116:L130" si="15">_xlfn.NUMBERVALUE(IF(OR(H116="nu",H116=""),(K116/2),K116))</f>
        <v>0</v>
      </c>
      <c r="M116" s="200">
        <f>_xlfn.NUMBERVALUE(IF(J116="da",L116+(1/2)*L116,L116))</f>
        <v>0</v>
      </c>
      <c r="N116" s="383"/>
      <c r="O116" s="384"/>
      <c r="P116" s="384"/>
      <c r="Q116" s="384"/>
      <c r="R116" s="385"/>
      <c r="S116" s="83"/>
      <c r="T116" s="83"/>
      <c r="U116" s="83"/>
      <c r="V116" s="83"/>
      <c r="W116" s="83"/>
    </row>
    <row r="117" spans="2:24" s="23" customFormat="1" ht="13.8" hidden="1" outlineLevel="1" x14ac:dyDescent="0.3">
      <c r="B117" s="29">
        <v>2</v>
      </c>
      <c r="C117" s="41"/>
      <c r="D117" s="31"/>
      <c r="E117" s="30"/>
      <c r="F117" s="32"/>
      <c r="G117" s="214"/>
      <c r="H117" s="55" t="s">
        <v>6</v>
      </c>
      <c r="I117" s="31"/>
      <c r="J117" s="78"/>
      <c r="K117" s="202">
        <f t="shared" ref="K117:K130" si="16">IFERROR(_xlfn.NUMBERVALUE(IF(D117="JO",IF(I117="I",500)+IF(D117="JO",IF(I117="II",300)+IF(D117="JO",IF(I117="III",200)+IF(D117="JO",IF(I117="IV",150)+IF(D117="JO",IF(I117="V",100)+IF(D117="JO",IF(I117="VI",80)))))))+IF(D117="JO - T",IF(I117="I",150)+IF(D117="JO - T",IF(I117="II",120)+IF(D117="JO - T",IF(I117="III",100)+IF(D117="JO - T",IF(I117="IV",80)+IF(D117="JO - T",IF(I117="V",50)+IF(D117="JO - T",IF(I117="VI",20)))))))+IF(D117="CM - S",IF(I117="I",200)+IF(D117="CM - S",IF(I117="II",150)+IF(D117="CM - S",IF(I117="III",120)+IF(D117="CM - S",IF(I117="IV",90)+IF(D117="CM - S",IF(I117="V",60)+IF(D117="CM - S",IF(I117="VI",30)))))))+IF(D117="CM - T, J I",IF(I117="I",90)+IF(D117="CM - T, J I",IF(I117="II",65)+IF(D117="CM - T, J I",IF(I117="III",50)+IF(D117="CM - T, J I",IF(I117="IV",40)+IF(D117="CM - T, J I",IF(I117="V",25)+IF(D117="CM - T, J I",IF(I117="VI",15)))))))+IF(D117="CM – CA/J II",IF(I117="I",70)+IF(D117="CM – CA/J II",IF(I117="II",55)+IF(D117="CM – CA/J II",IF(I117="III",45)+IF(D117="CM – CA/J II",IF(I117="IV",35)+IF(D117="CM – CA/J II",IF(I117="V",25)+IF(D117="CM – CA/J II",IF(I117="VI",10)))))))+IF(D117="CE - JE- S",IF(I117="I",100)+IF(D117="CE - JE- S",IF(I117="II",75)+IF(D117="CE - JE- S",IF(I117="III",60)+IF(D117="CE - JE- S",IF(I117="IV",45)+IF(D117="CE - JE- S",IF(I117="V",30)+IF(D117="CE - JE- S",IF(I117="VI",15)))))))+IF(D117="CE - T, J I",IF(I117="I",50)+IF(D117="CE - T, J I",IF(I117="II",35)+IF(D117="CE - T, J I",IF(I117="III",30)+IF(D117="CE - T, J I",IF(I117="IV",22)+IF(D117="CE - T, J I",IF(I117="V",15)+IF(D117="CE - T, J I",IF(I117="VI",8)))))))+IF(D117="CE – CA/J II - ZOTE - T, J",IF(I117="I",40)+IF(D117="CE – CA/J II - ZOTE - T, J",IF(I117="II",30)+IF(D117="CE – CA/J II - ZOTE - T, J",IF(I117="III",25)+IF(D117="CE – CA/J II - ZOTE - T, J",IF(I117="IV",17)+IF(D117="CE – CA/J II - ZOTE - T, J",IF(I117="V",12)+IF(D117="CE – CA/J II - ZOTE - T, J",IF(I117="VI",6)))))))+IF(D117="cm – S",IF(I117="I",70)+IF(D117="cm – S",IF(I117="II",50)+IF(D117="cm – S",IF(I117="III",40))))+IF(D117="cm – T, J",IF(I117="I",35)+IF(D117="cm – T, J",IF(I117="II",25)+IF(D117="cm – T, J",IF(I117="III",15))))+IF(D117="JMU",IF(I117="I",50)+IF(D117="JMU",IF(I117="II",25)+IF(D117="JMU",IF(I117="III",20))))+IF(D117="ce - S",IF(I117="I",40)+IF(D117="ce - S",IF(I117="II",30)+IF(D117="ce - S",IF(I117="III",25))))+IF(D117="ce  T, J",IF(I117="I",25)+IF(D117="ce  T, J",IF(I117="II",18)+IF(D117="ce  T, J",IF(I117="III",12))))+IF(D117="C/JB, JMN, JESE - S",IF(I117="I",20)+IF(D117="C/JB, JMN, JESE - S",IF(I117="II",15)+IF(D117="C/JB, JMN, JESE - S",IF(I117="III",10))))+IF(D117="C/JB, JMN, JESE - T,JI,CA",IF(I117="I",10)+IF(D117="C/JB, JMN, JESE - T,JI,CA",IF(I117="II",5)+IF(D117="C/JB, JMN, JESE - T,JI,CA",IF(I117="III",3))))+IF(D117="ACIO S",IF(I117="I",18)+IF(D117="ACIO S",IF(I117="II",14)+IF(D117="ACIO S",IF(I117="III",9))))+IF(D117="ACIO T, J",IF(I117="I",15)+IF(D117="ACIO T, J",IF(I117="II",11)+IF(D117="ACIO T, J",IF(I117="III",7)))))/G117,0)</f>
        <v>0</v>
      </c>
      <c r="L117" s="206">
        <f t="shared" si="15"/>
        <v>0</v>
      </c>
      <c r="M117" s="200">
        <f t="shared" ref="M117:M130" si="17">_xlfn.NUMBERVALUE(IF(J117="da",L117+(1/2)*L117,L117))</f>
        <v>0</v>
      </c>
      <c r="N117" s="383"/>
      <c r="O117" s="384"/>
      <c r="P117" s="384"/>
      <c r="Q117" s="384"/>
      <c r="R117" s="385"/>
      <c r="S117" s="83"/>
      <c r="T117" s="83"/>
      <c r="U117" s="83"/>
      <c r="V117" s="83"/>
      <c r="W117" s="83"/>
    </row>
    <row r="118" spans="2:24" s="23" customFormat="1" ht="13.8" hidden="1" outlineLevel="1" x14ac:dyDescent="0.3">
      <c r="B118" s="29">
        <v>3</v>
      </c>
      <c r="C118" s="41"/>
      <c r="D118" s="31"/>
      <c r="E118" s="30"/>
      <c r="F118" s="32"/>
      <c r="G118" s="214"/>
      <c r="H118" s="55" t="s">
        <v>6</v>
      </c>
      <c r="I118" s="31"/>
      <c r="J118" s="78"/>
      <c r="K118" s="202">
        <f t="shared" si="16"/>
        <v>0</v>
      </c>
      <c r="L118" s="206">
        <f t="shared" si="15"/>
        <v>0</v>
      </c>
      <c r="M118" s="200">
        <f t="shared" si="17"/>
        <v>0</v>
      </c>
      <c r="N118" s="383"/>
      <c r="O118" s="384"/>
      <c r="P118" s="384"/>
      <c r="Q118" s="384"/>
      <c r="R118" s="385"/>
      <c r="S118" s="83"/>
      <c r="T118" s="83"/>
      <c r="U118" s="83"/>
      <c r="V118" s="83"/>
      <c r="W118" s="83"/>
    </row>
    <row r="119" spans="2:24" s="23" customFormat="1" ht="13.8" hidden="1" outlineLevel="1" x14ac:dyDescent="0.3">
      <c r="B119" s="29">
        <v>4</v>
      </c>
      <c r="C119" s="41"/>
      <c r="D119" s="31"/>
      <c r="E119" s="32"/>
      <c r="F119" s="32"/>
      <c r="G119" s="214"/>
      <c r="H119" s="55" t="s">
        <v>6</v>
      </c>
      <c r="I119" s="31"/>
      <c r="J119" s="78"/>
      <c r="K119" s="202">
        <f t="shared" si="16"/>
        <v>0</v>
      </c>
      <c r="L119" s="206">
        <f t="shared" si="15"/>
        <v>0</v>
      </c>
      <c r="M119" s="200">
        <f t="shared" si="17"/>
        <v>0</v>
      </c>
      <c r="N119" s="383"/>
      <c r="O119" s="384"/>
      <c r="P119" s="384"/>
      <c r="Q119" s="384"/>
      <c r="R119" s="385"/>
      <c r="S119" s="83"/>
      <c r="T119" s="83"/>
      <c r="U119" s="83"/>
      <c r="V119" s="83"/>
      <c r="W119" s="83"/>
    </row>
    <row r="120" spans="2:24" s="23" customFormat="1" ht="13.8" hidden="1" outlineLevel="1" x14ac:dyDescent="0.3">
      <c r="B120" s="29">
        <v>5</v>
      </c>
      <c r="C120" s="41"/>
      <c r="D120" s="31"/>
      <c r="E120" s="30"/>
      <c r="F120" s="32"/>
      <c r="G120" s="214"/>
      <c r="H120" s="55" t="s">
        <v>6</v>
      </c>
      <c r="I120" s="31"/>
      <c r="J120" s="78"/>
      <c r="K120" s="202">
        <f t="shared" si="16"/>
        <v>0</v>
      </c>
      <c r="L120" s="206">
        <f t="shared" si="15"/>
        <v>0</v>
      </c>
      <c r="M120" s="200">
        <f t="shared" si="17"/>
        <v>0</v>
      </c>
      <c r="N120" s="383"/>
      <c r="O120" s="384"/>
      <c r="P120" s="384"/>
      <c r="Q120" s="384"/>
      <c r="R120" s="385"/>
      <c r="S120" s="83"/>
      <c r="T120" s="83"/>
      <c r="U120" s="83"/>
      <c r="V120" s="83"/>
      <c r="W120" s="83"/>
    </row>
    <row r="121" spans="2:24" s="23" customFormat="1" ht="13.8" hidden="1" outlineLevel="1" x14ac:dyDescent="0.3">
      <c r="B121" s="29">
        <v>6</v>
      </c>
      <c r="C121" s="41"/>
      <c r="D121" s="31"/>
      <c r="E121" s="30"/>
      <c r="F121" s="32"/>
      <c r="G121" s="214"/>
      <c r="H121" s="55" t="s">
        <v>6</v>
      </c>
      <c r="I121" s="31"/>
      <c r="J121" s="78"/>
      <c r="K121" s="202">
        <f t="shared" si="16"/>
        <v>0</v>
      </c>
      <c r="L121" s="206">
        <f t="shared" si="15"/>
        <v>0</v>
      </c>
      <c r="M121" s="200">
        <f t="shared" si="17"/>
        <v>0</v>
      </c>
      <c r="N121" s="383"/>
      <c r="O121" s="384"/>
      <c r="P121" s="384"/>
      <c r="Q121" s="384"/>
      <c r="R121" s="385"/>
      <c r="S121" s="83"/>
      <c r="T121" s="83"/>
      <c r="U121" s="83"/>
      <c r="V121" s="83"/>
      <c r="W121" s="83"/>
    </row>
    <row r="122" spans="2:24" s="23" customFormat="1" ht="13.8" hidden="1" outlineLevel="1" x14ac:dyDescent="0.3">
      <c r="B122" s="29">
        <v>7</v>
      </c>
      <c r="C122" s="41"/>
      <c r="D122" s="31"/>
      <c r="E122" s="32"/>
      <c r="F122" s="32"/>
      <c r="G122" s="214"/>
      <c r="H122" s="55" t="s">
        <v>6</v>
      </c>
      <c r="I122" s="31"/>
      <c r="J122" s="78"/>
      <c r="K122" s="202">
        <f t="shared" si="16"/>
        <v>0</v>
      </c>
      <c r="L122" s="206">
        <f t="shared" si="15"/>
        <v>0</v>
      </c>
      <c r="M122" s="200">
        <f t="shared" si="17"/>
        <v>0</v>
      </c>
      <c r="N122" s="383"/>
      <c r="O122" s="384"/>
      <c r="P122" s="384"/>
      <c r="Q122" s="384"/>
      <c r="R122" s="385"/>
      <c r="S122" s="83"/>
      <c r="T122" s="83"/>
      <c r="U122" s="83"/>
      <c r="V122" s="83"/>
      <c r="W122" s="83"/>
    </row>
    <row r="123" spans="2:24" s="23" customFormat="1" ht="13.8" hidden="1" outlineLevel="1" x14ac:dyDescent="0.3">
      <c r="B123" s="29">
        <v>8</v>
      </c>
      <c r="C123" s="41"/>
      <c r="D123" s="31"/>
      <c r="E123" s="30"/>
      <c r="F123" s="32"/>
      <c r="G123" s="214"/>
      <c r="H123" s="55" t="s">
        <v>6</v>
      </c>
      <c r="I123" s="31"/>
      <c r="J123" s="78"/>
      <c r="K123" s="202">
        <f t="shared" si="16"/>
        <v>0</v>
      </c>
      <c r="L123" s="206">
        <f t="shared" si="15"/>
        <v>0</v>
      </c>
      <c r="M123" s="200">
        <f t="shared" si="17"/>
        <v>0</v>
      </c>
      <c r="N123" s="383"/>
      <c r="O123" s="384"/>
      <c r="P123" s="384"/>
      <c r="Q123" s="384"/>
      <c r="R123" s="385"/>
      <c r="S123" s="83"/>
      <c r="T123" s="83"/>
      <c r="U123" s="83"/>
      <c r="V123" s="83"/>
      <c r="W123" s="83"/>
    </row>
    <row r="124" spans="2:24" s="23" customFormat="1" ht="13.8" hidden="1" outlineLevel="1" x14ac:dyDescent="0.3">
      <c r="B124" s="29">
        <v>9</v>
      </c>
      <c r="C124" s="41"/>
      <c r="D124" s="31"/>
      <c r="E124" s="30"/>
      <c r="F124" s="32"/>
      <c r="G124" s="214"/>
      <c r="H124" s="55" t="s">
        <v>6</v>
      </c>
      <c r="I124" s="31"/>
      <c r="J124" s="78"/>
      <c r="K124" s="202">
        <f t="shared" si="16"/>
        <v>0</v>
      </c>
      <c r="L124" s="206">
        <f t="shared" si="15"/>
        <v>0</v>
      </c>
      <c r="M124" s="200">
        <f t="shared" si="17"/>
        <v>0</v>
      </c>
      <c r="N124" s="383"/>
      <c r="O124" s="384"/>
      <c r="P124" s="384"/>
      <c r="Q124" s="384"/>
      <c r="R124" s="385"/>
      <c r="S124" s="83"/>
      <c r="T124" s="83"/>
      <c r="U124" s="83"/>
      <c r="V124" s="83"/>
      <c r="W124" s="83"/>
    </row>
    <row r="125" spans="2:24" s="23" customFormat="1" ht="13.8" hidden="1" outlineLevel="1" x14ac:dyDescent="0.3">
      <c r="B125" s="29">
        <v>10</v>
      </c>
      <c r="C125" s="41"/>
      <c r="D125" s="31"/>
      <c r="E125" s="32"/>
      <c r="F125" s="32"/>
      <c r="G125" s="214"/>
      <c r="H125" s="55" t="s">
        <v>6</v>
      </c>
      <c r="I125" s="31"/>
      <c r="J125" s="78"/>
      <c r="K125" s="202">
        <f t="shared" si="16"/>
        <v>0</v>
      </c>
      <c r="L125" s="206">
        <f t="shared" si="15"/>
        <v>0</v>
      </c>
      <c r="M125" s="200">
        <f t="shared" si="17"/>
        <v>0</v>
      </c>
      <c r="N125" s="383"/>
      <c r="O125" s="384"/>
      <c r="P125" s="384"/>
      <c r="Q125" s="384"/>
      <c r="R125" s="385"/>
      <c r="S125" s="83"/>
      <c r="T125" s="83"/>
      <c r="U125" s="83"/>
      <c r="V125" s="83"/>
      <c r="W125" s="83"/>
    </row>
    <row r="126" spans="2:24" s="23" customFormat="1" ht="13.8" hidden="1" outlineLevel="1" x14ac:dyDescent="0.3">
      <c r="B126" s="29">
        <v>11</v>
      </c>
      <c r="C126" s="41"/>
      <c r="D126" s="31"/>
      <c r="E126" s="30"/>
      <c r="F126" s="32"/>
      <c r="G126" s="214"/>
      <c r="H126" s="55" t="s">
        <v>6</v>
      </c>
      <c r="I126" s="31"/>
      <c r="J126" s="78"/>
      <c r="K126" s="202">
        <f t="shared" si="16"/>
        <v>0</v>
      </c>
      <c r="L126" s="206">
        <f t="shared" si="15"/>
        <v>0</v>
      </c>
      <c r="M126" s="200">
        <f t="shared" si="17"/>
        <v>0</v>
      </c>
      <c r="N126" s="383"/>
      <c r="O126" s="384"/>
      <c r="P126" s="384"/>
      <c r="Q126" s="384"/>
      <c r="R126" s="385"/>
      <c r="S126" s="83"/>
      <c r="T126" s="83"/>
      <c r="U126" s="83"/>
      <c r="V126" s="83"/>
      <c r="W126" s="83"/>
    </row>
    <row r="127" spans="2:24" s="23" customFormat="1" ht="13.8" hidden="1" outlineLevel="1" x14ac:dyDescent="0.3">
      <c r="B127" s="29">
        <v>12</v>
      </c>
      <c r="C127" s="41"/>
      <c r="D127" s="31"/>
      <c r="E127" s="30"/>
      <c r="F127" s="32"/>
      <c r="G127" s="214"/>
      <c r="H127" s="55" t="s">
        <v>6</v>
      </c>
      <c r="I127" s="31"/>
      <c r="J127" s="78"/>
      <c r="K127" s="202">
        <f t="shared" si="16"/>
        <v>0</v>
      </c>
      <c r="L127" s="206">
        <f t="shared" si="15"/>
        <v>0</v>
      </c>
      <c r="M127" s="200">
        <f t="shared" si="17"/>
        <v>0</v>
      </c>
      <c r="N127" s="383"/>
      <c r="O127" s="384"/>
      <c r="P127" s="384"/>
      <c r="Q127" s="384"/>
      <c r="R127" s="385"/>
      <c r="S127" s="83"/>
      <c r="T127" s="83"/>
      <c r="U127" s="83"/>
      <c r="V127" s="83"/>
      <c r="W127" s="83"/>
    </row>
    <row r="128" spans="2:24" s="23" customFormat="1" ht="13.8" hidden="1" outlineLevel="1" x14ac:dyDescent="0.3">
      <c r="B128" s="29">
        <v>13</v>
      </c>
      <c r="C128" s="41"/>
      <c r="D128" s="31"/>
      <c r="E128" s="32"/>
      <c r="F128" s="32"/>
      <c r="G128" s="214"/>
      <c r="H128" s="55" t="s">
        <v>6</v>
      </c>
      <c r="I128" s="31"/>
      <c r="J128" s="78"/>
      <c r="K128" s="202">
        <f t="shared" si="16"/>
        <v>0</v>
      </c>
      <c r="L128" s="206">
        <f t="shared" si="15"/>
        <v>0</v>
      </c>
      <c r="M128" s="200">
        <f t="shared" si="17"/>
        <v>0</v>
      </c>
      <c r="N128" s="383"/>
      <c r="O128" s="384"/>
      <c r="P128" s="384"/>
      <c r="Q128" s="384"/>
      <c r="R128" s="385"/>
      <c r="S128" s="83"/>
      <c r="T128" s="83"/>
      <c r="U128" s="83"/>
      <c r="V128" s="83"/>
      <c r="W128" s="83"/>
    </row>
    <row r="129" spans="1:24" s="23" customFormat="1" ht="13.8" hidden="1" outlineLevel="1" x14ac:dyDescent="0.3">
      <c r="B129" s="29">
        <v>14</v>
      </c>
      <c r="C129" s="41"/>
      <c r="D129" s="31"/>
      <c r="E129" s="30"/>
      <c r="F129" s="32"/>
      <c r="G129" s="214"/>
      <c r="H129" s="55" t="s">
        <v>6</v>
      </c>
      <c r="I129" s="31"/>
      <c r="J129" s="78"/>
      <c r="K129" s="202">
        <f t="shared" si="16"/>
        <v>0</v>
      </c>
      <c r="L129" s="206">
        <f t="shared" si="15"/>
        <v>0</v>
      </c>
      <c r="M129" s="200">
        <f t="shared" si="17"/>
        <v>0</v>
      </c>
      <c r="N129" s="383"/>
      <c r="O129" s="384"/>
      <c r="P129" s="384"/>
      <c r="Q129" s="384"/>
      <c r="R129" s="385"/>
      <c r="S129" s="83"/>
      <c r="T129" s="83"/>
      <c r="U129" s="83"/>
      <c r="V129" s="83"/>
      <c r="W129" s="83"/>
    </row>
    <row r="130" spans="1:24" s="23" customFormat="1" hidden="1" outlineLevel="1" thickBot="1" x14ac:dyDescent="0.35">
      <c r="B130" s="29">
        <v>15</v>
      </c>
      <c r="C130" s="41"/>
      <c r="D130" s="31"/>
      <c r="E130" s="30"/>
      <c r="F130" s="32"/>
      <c r="G130" s="214"/>
      <c r="H130" s="55" t="s">
        <v>6</v>
      </c>
      <c r="I130" s="31"/>
      <c r="J130" s="78"/>
      <c r="K130" s="202">
        <f t="shared" si="16"/>
        <v>0</v>
      </c>
      <c r="L130" s="206">
        <f t="shared" si="15"/>
        <v>0</v>
      </c>
      <c r="M130" s="200">
        <f t="shared" si="17"/>
        <v>0</v>
      </c>
      <c r="N130" s="383"/>
      <c r="O130" s="384"/>
      <c r="P130" s="384"/>
      <c r="Q130" s="384"/>
      <c r="R130" s="385"/>
      <c r="S130" s="83"/>
      <c r="T130" s="83"/>
      <c r="U130" s="83"/>
      <c r="V130" s="83"/>
      <c r="W130" s="83"/>
    </row>
    <row r="131" spans="1:24" s="23" customFormat="1" hidden="1" outlineLevel="1" thickBot="1" x14ac:dyDescent="0.35">
      <c r="A131" s="27"/>
      <c r="B131" s="27"/>
      <c r="C131" s="27"/>
      <c r="D131" s="27"/>
      <c r="E131" s="27"/>
      <c r="F131" s="85"/>
      <c r="G131" s="211"/>
      <c r="H131" s="27"/>
      <c r="I131" s="85"/>
      <c r="J131" s="27"/>
      <c r="K131" s="220">
        <f>SUMIF(K116:K130,"&lt;&gt;#DIV/0!")</f>
        <v>0</v>
      </c>
      <c r="L131" s="220">
        <f>SUMIF(L116:L130,"&lt;&gt;#DIV/0!")</f>
        <v>0</v>
      </c>
      <c r="M131" s="221">
        <f>SUMIF(M116:M130,"&lt;&gt;#DIV/0!")</f>
        <v>0</v>
      </c>
      <c r="N131" s="386"/>
      <c r="O131" s="387"/>
      <c r="P131" s="387"/>
      <c r="Q131" s="387"/>
      <c r="R131" s="388"/>
      <c r="S131" s="83"/>
      <c r="T131" s="83"/>
      <c r="U131" s="83"/>
      <c r="V131" s="83"/>
      <c r="W131" s="83"/>
    </row>
    <row r="132" spans="1:24" s="23" customFormat="1" ht="18.600000000000001" collapsed="1" thickBot="1" x14ac:dyDescent="0.4">
      <c r="A132" s="27"/>
      <c r="B132" s="27"/>
      <c r="C132" s="374" t="str">
        <f>IF(B94="","UPS ai sărit un formular apasă ,,+,, corespunzător în ordine!","")</f>
        <v>UPS ai sărit un formular apasă ,,+,, corespunzător în ordine!</v>
      </c>
      <c r="D132" s="374"/>
      <c r="E132" s="374"/>
      <c r="F132" s="374"/>
      <c r="G132" s="374"/>
      <c r="H132" s="374"/>
      <c r="I132" s="374"/>
      <c r="J132" s="374"/>
      <c r="K132" s="88"/>
      <c r="L132" s="89"/>
      <c r="M132" s="86"/>
      <c r="N132" s="83"/>
      <c r="O132" s="83"/>
      <c r="P132" s="83"/>
      <c r="Q132" s="83"/>
      <c r="R132" s="83"/>
      <c r="S132" s="83"/>
      <c r="T132" s="83"/>
      <c r="U132" s="83"/>
      <c r="V132" s="83"/>
      <c r="W132" s="83"/>
    </row>
    <row r="133" spans="1:24" s="23" customFormat="1" hidden="1" outlineLevel="1" thickBot="1" x14ac:dyDescent="0.35">
      <c r="A133" s="26">
        <v>4</v>
      </c>
      <c r="B133" s="303" t="s">
        <v>26</v>
      </c>
      <c r="C133" s="304"/>
      <c r="D133" s="305"/>
      <c r="E133" s="306" t="s">
        <v>31</v>
      </c>
      <c r="F133" s="305"/>
      <c r="G133" s="306" t="s">
        <v>9</v>
      </c>
      <c r="H133" s="305"/>
      <c r="I133" s="306" t="s">
        <v>25</v>
      </c>
      <c r="J133" s="307"/>
      <c r="K133" s="510" t="s">
        <v>182</v>
      </c>
      <c r="L133" s="511"/>
      <c r="M133" s="42"/>
    </row>
    <row r="134" spans="1:24" s="23" customFormat="1" ht="13.95" hidden="1" customHeight="1" outlineLevel="1" x14ac:dyDescent="0.3">
      <c r="A134" s="27"/>
      <c r="B134" s="289"/>
      <c r="C134" s="290"/>
      <c r="D134" s="291"/>
      <c r="E134" s="272"/>
      <c r="F134" s="273"/>
      <c r="G134" s="434"/>
      <c r="H134" s="435"/>
      <c r="I134" s="272"/>
      <c r="J134" s="302"/>
      <c r="K134" s="430">
        <f>M154+M171</f>
        <v>0</v>
      </c>
      <c r="L134" s="431"/>
      <c r="M134" s="42"/>
    </row>
    <row r="135" spans="1:24" s="23" customFormat="1" ht="15" hidden="1" customHeight="1" outlineLevel="1" thickBot="1" x14ac:dyDescent="0.35">
      <c r="B135" s="401" t="s">
        <v>144</v>
      </c>
      <c r="C135" s="402"/>
      <c r="D135" s="422"/>
      <c r="E135" s="282" t="s">
        <v>145</v>
      </c>
      <c r="F135" s="402"/>
      <c r="G135" s="402"/>
      <c r="H135" s="422"/>
      <c r="I135" s="282" t="s">
        <v>146</v>
      </c>
      <c r="J135" s="283"/>
      <c r="K135" s="432"/>
      <c r="L135" s="433"/>
      <c r="M135" s="42"/>
      <c r="N135" s="65" t="s">
        <v>206</v>
      </c>
    </row>
    <row r="136" spans="1:24" s="23" customFormat="1" hidden="1" outlineLevel="1" thickBot="1" x14ac:dyDescent="0.35">
      <c r="B136" s="389"/>
      <c r="C136" s="390"/>
      <c r="D136" s="391"/>
      <c r="E136" s="389"/>
      <c r="F136" s="390"/>
      <c r="G136" s="390"/>
      <c r="H136" s="390"/>
      <c r="I136" s="392"/>
      <c r="J136" s="288"/>
      <c r="M136" s="42"/>
    </row>
    <row r="137" spans="1:24" s="23" customFormat="1" ht="15" hidden="1" customHeight="1" outlineLevel="1" thickBot="1" x14ac:dyDescent="0.35">
      <c r="B137" s="70" t="s">
        <v>28</v>
      </c>
      <c r="C137" s="71"/>
      <c r="D137" s="71"/>
      <c r="E137" s="393" t="str">
        <f>IF(OR(ISBLANK(E139),ISBLANK(F139),ISBLANK(G139),ISBLANK(H139)),"Completați toate datele complementare solicitate la fiecare rezultat!","")</f>
        <v>Completați toate datele complementare solicitate la fiecare rezultat!</v>
      </c>
      <c r="F137" s="394"/>
      <c r="G137" s="394"/>
      <c r="H137" s="394"/>
      <c r="I137" s="394"/>
      <c r="J137" s="395"/>
      <c r="M137" s="42"/>
    </row>
    <row r="138" spans="1:24" s="28" customFormat="1" ht="55.5" hidden="1" customHeight="1" outlineLevel="1" thickBot="1" x14ac:dyDescent="0.35">
      <c r="B138" s="56" t="s">
        <v>8</v>
      </c>
      <c r="C138" s="418" t="str">
        <f>IF(K139=0,"Dați click pe celulele de mai jos; apăsăți săgeata din dreapta și alegeți  competiția","Competiția națională")</f>
        <v>Dați click pe celulele de mai jos; apăsăți săgeata din dreapta și alegeți  competiția</v>
      </c>
      <c r="D138" s="277"/>
      <c r="E138" s="57" t="s">
        <v>152</v>
      </c>
      <c r="F138" s="57" t="s">
        <v>156</v>
      </c>
      <c r="G138" s="213" t="s">
        <v>243</v>
      </c>
      <c r="H138" s="57" t="s">
        <v>205</v>
      </c>
      <c r="I138" s="57" t="s">
        <v>7</v>
      </c>
      <c r="J138" s="59" t="s">
        <v>157</v>
      </c>
      <c r="K138" s="224" t="s">
        <v>200</v>
      </c>
      <c r="L138" s="225" t="s">
        <v>181</v>
      </c>
      <c r="M138" s="226" t="s">
        <v>143</v>
      </c>
      <c r="N138" s="371" t="s">
        <v>180</v>
      </c>
      <c r="O138" s="372"/>
      <c r="P138" s="372"/>
      <c r="Q138" s="372"/>
      <c r="R138" s="373"/>
      <c r="S138" s="93"/>
      <c r="T138" s="93"/>
      <c r="U138" s="93"/>
      <c r="V138" s="93"/>
      <c r="W138" s="93"/>
      <c r="X138" s="25"/>
    </row>
    <row r="139" spans="1:24" s="23" customFormat="1" ht="15" hidden="1" outlineLevel="1" thickBot="1" x14ac:dyDescent="0.35">
      <c r="B139" s="50">
        <v>1</v>
      </c>
      <c r="C139" s="272"/>
      <c r="D139" s="273"/>
      <c r="E139" s="54"/>
      <c r="F139" s="53"/>
      <c r="G139" s="189"/>
      <c r="H139" s="55" t="s">
        <v>6</v>
      </c>
      <c r="I139" s="52"/>
      <c r="J139" s="77"/>
      <c r="K139" s="201">
        <f>IFERROR(_xlfn.NUMBERVALUE(IF(C139="Camp.Naț. - Sen",IF(I139="I",15)+IF(C139="CAMP.NAȚ. - SEN",IF(I139="II",12)+IF(C139="CAMP.NAȚ. - SEN",IF(I139="III",10))))+IF(C139="CAMP. NAȚ. - TIN",IF(I139="I",10)+IF(C139="CAMP. NAȚ. - TIN",IF(I139="II",7)+IF(C139="CAMP. NAȚ. - TIN",IF(I139="III",5))))+IF(C139="Camp. Naț. - Jun I",IF(I139="I",8)+IF(C139="CAMP. NAȚ. - JUN I",IF(I139="II",5)+IF(C139="CAMP. NAȚ. - JUN I",IF(I139="III",4))))+IF(C139="Camp. Naț. - J II/III/Ca",IF(I139="I",5)+IF(C139="Camp. Naț. - J II/III/Ca",IF(I139="II",3)+IF(C139="Camp. Naț. - J II/III/Ca",IF(I139="III",2))))+IF(C139="CUPA RO - SEN",IF(I139="I",10)+IF(C139="CUPA RO - SEN",IF(I139="II",7)+IF(C139="CUPA RO - SEN",IF(I139="III",5))))+IF(C139="Cupa RO - Tin",IF(I139="I",8)+IF(C139="Cupa RO - Tin",IF(I139="II",5)+IF(C139="Cupa RO - Tin",IF(I139="III",4))))+IF(C139="Cupa RO - Jun I",IF(I139="I",5)+IF(C139="Cupa RO - Jun I",IF(I139="II",3)+IF(C139="Cupa RO - Jun I",IF(I139="III",2))))+IF(C139="Cupa RO - J II/III/Ca",IF(I139="I",3)+IF(C139="Cupa RO - J II/III/Ca",IF(I139="II",2)+IF(C139="Cupa RO - J II/III/Ca",IF(I139="III",1)))))/G139,0)</f>
        <v>0</v>
      </c>
      <c r="L139" s="206">
        <f>_xlfn.NUMBERVALUE(IF(OR(H139="nu",H139=""),(K139/2),K139))</f>
        <v>0</v>
      </c>
      <c r="M139" s="200">
        <f>_xlfn.NUMBERVALUE(IF(J139="da",L139+(1/2)*L139,L139))</f>
        <v>0</v>
      </c>
      <c r="N139" s="61"/>
      <c r="O139" s="24"/>
      <c r="P139" s="24"/>
      <c r="Q139" s="24"/>
      <c r="R139" s="37"/>
      <c r="S139" s="24"/>
      <c r="T139" s="24"/>
      <c r="U139" s="24"/>
      <c r="V139" s="24"/>
      <c r="W139" s="24"/>
    </row>
    <row r="140" spans="1:24" s="23" customFormat="1" ht="15" hidden="1" outlineLevel="1" thickBot="1" x14ac:dyDescent="0.35">
      <c r="B140" s="29">
        <v>2</v>
      </c>
      <c r="C140" s="272"/>
      <c r="D140" s="273"/>
      <c r="E140" s="30"/>
      <c r="F140" s="32"/>
      <c r="G140" s="214"/>
      <c r="H140" s="55" t="s">
        <v>6</v>
      </c>
      <c r="I140" s="31"/>
      <c r="J140" s="78"/>
      <c r="K140" s="216">
        <f t="shared" ref="K140:K153" si="18">IFERROR(_xlfn.NUMBERVALUE(IF(C140="Camp.Naț. - Sen",IF(I140="I",15)+IF(C140="CAMP.NAȚ. - SEN",IF(I140="II",12)+IF(C140="CAMP.NAȚ. - SEN",IF(I140="III",10))))+IF(C140="CAMP. NAȚ. - TIN",IF(I140="I",10)+IF(C140="CAMP. NAȚ. - TIN",IF(I140="II",7)+IF(C140="CAMP. NAȚ. - TIN",IF(I140="III",5))))+IF(C140="Camp. Naț. - Jun I",IF(I140="I",8)+IF(C140="CAMP. NAȚ. - JUN I",IF(I140="II",5)+IF(C140="CAMP. NAȚ. - JUN I",IF(I140="III",4))))+IF(C140="Camp. Naț. - J II/III/Ca",IF(I140="I",5)+IF(C140="Camp. Naț. - J II/III/Ca",IF(I140="II",3)+IF(C140="Camp. Naț. - J II/III/Ca",IF(I140="III",2))))+IF(C140="CUPA RO - SEN",IF(I140="I",10)+IF(C140="CUPA RO - SEN",IF(I140="II",7)+IF(C140="CUPA RO - SEN",IF(I140="III",5))))+IF(C140="Cupa RO - Tin",IF(I140="I",8)+IF(C140="Cupa RO - Tin",IF(I140="II",5)+IF(C140="Cupa RO - Tin",IF(I140="III",4))))+IF(C140="Cupa RO - Jun I",IF(I140="I",5)+IF(C140="Cupa RO - Jun I",IF(I140="II",3)+IF(C140="Cupa RO - Jun I",IF(I140="III",2))))+IF(C140="Cupa RO - J II/III/Ca",IF(I140="I",3)+IF(C140="Cupa RO - J II/III/Ca",IF(I140="II",2)+IF(C140="Cupa RO - J II/III/Ca",IF(I140="III",1)))))/G140,0)</f>
        <v>0</v>
      </c>
      <c r="L140" s="206">
        <f>_xlfn.NUMBERVALUE(IF(OR(H140="nu",H140=""),(K140/2),K140))</f>
        <v>0</v>
      </c>
      <c r="M140" s="200">
        <f t="shared" ref="M140:M153" si="19">_xlfn.NUMBERVALUE(IF(J140="da",L140+(1/2)*L140,L140))</f>
        <v>0</v>
      </c>
      <c r="N140" s="61"/>
      <c r="O140" s="24"/>
      <c r="P140" s="24"/>
      <c r="Q140" s="24"/>
      <c r="R140" s="37"/>
      <c r="S140" s="24"/>
      <c r="T140" s="24"/>
      <c r="U140" s="24"/>
      <c r="V140" s="24"/>
      <c r="W140" s="24"/>
    </row>
    <row r="141" spans="1:24" s="23" customFormat="1" ht="15" hidden="1" outlineLevel="1" thickBot="1" x14ac:dyDescent="0.35">
      <c r="B141" s="29">
        <v>3</v>
      </c>
      <c r="C141" s="272"/>
      <c r="D141" s="273"/>
      <c r="E141" s="30"/>
      <c r="F141" s="39"/>
      <c r="G141" s="214"/>
      <c r="H141" s="55" t="s">
        <v>6</v>
      </c>
      <c r="I141" s="31"/>
      <c r="J141" s="78"/>
      <c r="K141" s="216">
        <f t="shared" si="18"/>
        <v>0</v>
      </c>
      <c r="L141" s="206">
        <f t="shared" ref="L141:L153" si="20">_xlfn.NUMBERVALUE(IF(OR(H141="nu",H141=""),(K141/2),K141))</f>
        <v>0</v>
      </c>
      <c r="M141" s="200">
        <f t="shared" si="19"/>
        <v>0</v>
      </c>
      <c r="N141" s="61"/>
      <c r="O141" s="24"/>
      <c r="P141" s="24"/>
      <c r="Q141" s="24"/>
      <c r="R141" s="37"/>
      <c r="S141" s="24"/>
      <c r="T141" s="24"/>
      <c r="U141" s="24"/>
      <c r="V141" s="24"/>
      <c r="W141" s="24"/>
    </row>
    <row r="142" spans="1:24" s="23" customFormat="1" ht="15" hidden="1" outlineLevel="1" thickBot="1" x14ac:dyDescent="0.35">
      <c r="B142" s="29">
        <v>4</v>
      </c>
      <c r="C142" s="272"/>
      <c r="D142" s="273"/>
      <c r="E142" s="30"/>
      <c r="F142" s="32"/>
      <c r="G142" s="214"/>
      <c r="H142" s="55" t="s">
        <v>6</v>
      </c>
      <c r="I142" s="31"/>
      <c r="J142" s="78"/>
      <c r="K142" s="216">
        <f t="shared" si="18"/>
        <v>0</v>
      </c>
      <c r="L142" s="206">
        <f t="shared" si="20"/>
        <v>0</v>
      </c>
      <c r="M142" s="200">
        <f t="shared" si="19"/>
        <v>0</v>
      </c>
      <c r="N142" s="61"/>
      <c r="O142" s="24"/>
      <c r="P142" s="24"/>
      <c r="Q142" s="24"/>
      <c r="R142" s="37"/>
      <c r="S142" s="24"/>
      <c r="T142" s="24"/>
      <c r="U142" s="24"/>
      <c r="V142" s="24"/>
      <c r="W142" s="24"/>
    </row>
    <row r="143" spans="1:24" s="23" customFormat="1" ht="15" hidden="1" outlineLevel="1" thickBot="1" x14ac:dyDescent="0.35">
      <c r="B143" s="29">
        <v>5</v>
      </c>
      <c r="C143" s="272"/>
      <c r="D143" s="273"/>
      <c r="E143" s="30"/>
      <c r="F143" s="32"/>
      <c r="G143" s="214"/>
      <c r="H143" s="55" t="s">
        <v>6</v>
      </c>
      <c r="I143" s="31"/>
      <c r="J143" s="78"/>
      <c r="K143" s="216">
        <f t="shared" si="18"/>
        <v>0</v>
      </c>
      <c r="L143" s="206">
        <f t="shared" si="20"/>
        <v>0</v>
      </c>
      <c r="M143" s="200">
        <f t="shared" si="19"/>
        <v>0</v>
      </c>
      <c r="N143" s="61"/>
      <c r="O143" s="24"/>
      <c r="P143" s="24"/>
      <c r="Q143" s="24"/>
      <c r="R143" s="37"/>
      <c r="S143" s="24"/>
      <c r="T143" s="24"/>
      <c r="U143" s="24"/>
      <c r="V143" s="24"/>
      <c r="W143" s="24"/>
    </row>
    <row r="144" spans="1:24" s="23" customFormat="1" ht="15" hidden="1" outlineLevel="1" thickBot="1" x14ac:dyDescent="0.35">
      <c r="B144" s="29">
        <v>6</v>
      </c>
      <c r="C144" s="272"/>
      <c r="D144" s="273"/>
      <c r="E144" s="30"/>
      <c r="F144" s="32"/>
      <c r="G144" s="214"/>
      <c r="H144" s="55" t="s">
        <v>6</v>
      </c>
      <c r="I144" s="31"/>
      <c r="J144" s="78"/>
      <c r="K144" s="216">
        <f t="shared" si="18"/>
        <v>0</v>
      </c>
      <c r="L144" s="206">
        <f t="shared" si="20"/>
        <v>0</v>
      </c>
      <c r="M144" s="200">
        <f t="shared" si="19"/>
        <v>0</v>
      </c>
      <c r="N144" s="61"/>
      <c r="O144" s="24"/>
      <c r="P144" s="24"/>
      <c r="Q144" s="24"/>
      <c r="R144" s="37"/>
      <c r="S144" s="24"/>
      <c r="T144" s="24"/>
      <c r="U144" s="24"/>
      <c r="V144" s="24"/>
      <c r="W144" s="24"/>
    </row>
    <row r="145" spans="2:24" s="23" customFormat="1" ht="15" hidden="1" outlineLevel="1" thickBot="1" x14ac:dyDescent="0.35">
      <c r="B145" s="29">
        <v>7</v>
      </c>
      <c r="C145" s="272"/>
      <c r="D145" s="273"/>
      <c r="E145" s="30"/>
      <c r="F145" s="32"/>
      <c r="G145" s="214"/>
      <c r="H145" s="55" t="s">
        <v>6</v>
      </c>
      <c r="I145" s="31"/>
      <c r="J145" s="78"/>
      <c r="K145" s="216">
        <f t="shared" si="18"/>
        <v>0</v>
      </c>
      <c r="L145" s="206">
        <f t="shared" si="20"/>
        <v>0</v>
      </c>
      <c r="M145" s="200">
        <f t="shared" si="19"/>
        <v>0</v>
      </c>
      <c r="N145" s="61"/>
      <c r="O145" s="24"/>
      <c r="P145" s="24"/>
      <c r="Q145" s="24"/>
      <c r="R145" s="37"/>
      <c r="S145" s="24"/>
      <c r="T145" s="24"/>
      <c r="U145" s="24"/>
      <c r="V145" s="24"/>
      <c r="W145" s="24"/>
    </row>
    <row r="146" spans="2:24" s="23" customFormat="1" ht="15" hidden="1" outlineLevel="1" thickBot="1" x14ac:dyDescent="0.35">
      <c r="B146" s="29">
        <v>8</v>
      </c>
      <c r="C146" s="272"/>
      <c r="D146" s="273"/>
      <c r="E146" s="30"/>
      <c r="F146" s="32"/>
      <c r="G146" s="214"/>
      <c r="H146" s="55" t="s">
        <v>6</v>
      </c>
      <c r="I146" s="31"/>
      <c r="J146" s="78"/>
      <c r="K146" s="216">
        <f t="shared" si="18"/>
        <v>0</v>
      </c>
      <c r="L146" s="206">
        <f t="shared" si="20"/>
        <v>0</v>
      </c>
      <c r="M146" s="200">
        <f t="shared" si="19"/>
        <v>0</v>
      </c>
      <c r="N146" s="61"/>
      <c r="O146" s="24"/>
      <c r="P146" s="24"/>
      <c r="Q146" s="24"/>
      <c r="R146" s="37"/>
      <c r="S146" s="24"/>
      <c r="T146" s="24"/>
      <c r="U146" s="24"/>
      <c r="V146" s="24"/>
      <c r="W146" s="24"/>
    </row>
    <row r="147" spans="2:24" s="23" customFormat="1" ht="15" hidden="1" outlineLevel="1" thickBot="1" x14ac:dyDescent="0.35">
      <c r="B147" s="29">
        <v>9</v>
      </c>
      <c r="C147" s="272"/>
      <c r="D147" s="273"/>
      <c r="E147" s="30"/>
      <c r="F147" s="32"/>
      <c r="G147" s="214"/>
      <c r="H147" s="55" t="s">
        <v>6</v>
      </c>
      <c r="I147" s="31"/>
      <c r="J147" s="78"/>
      <c r="K147" s="216">
        <f t="shared" si="18"/>
        <v>0</v>
      </c>
      <c r="L147" s="206">
        <f t="shared" si="20"/>
        <v>0</v>
      </c>
      <c r="M147" s="200">
        <f t="shared" si="19"/>
        <v>0</v>
      </c>
      <c r="N147" s="61"/>
      <c r="O147" s="24"/>
      <c r="P147" s="24"/>
      <c r="Q147" s="24"/>
      <c r="R147" s="37"/>
      <c r="S147" s="24"/>
      <c r="T147" s="24"/>
      <c r="U147" s="24"/>
      <c r="V147" s="24"/>
      <c r="W147" s="24"/>
    </row>
    <row r="148" spans="2:24" s="23" customFormat="1" ht="15" hidden="1" outlineLevel="1" thickBot="1" x14ac:dyDescent="0.35">
      <c r="B148" s="29">
        <v>10</v>
      </c>
      <c r="C148" s="272"/>
      <c r="D148" s="273"/>
      <c r="E148" s="30"/>
      <c r="F148" s="32"/>
      <c r="G148" s="214"/>
      <c r="H148" s="55" t="s">
        <v>6</v>
      </c>
      <c r="I148" s="31"/>
      <c r="J148" s="78"/>
      <c r="K148" s="216">
        <f t="shared" si="18"/>
        <v>0</v>
      </c>
      <c r="L148" s="206">
        <f t="shared" si="20"/>
        <v>0</v>
      </c>
      <c r="M148" s="200">
        <f t="shared" si="19"/>
        <v>0</v>
      </c>
      <c r="N148" s="61"/>
      <c r="O148" s="24"/>
      <c r="P148" s="24"/>
      <c r="Q148" s="24"/>
      <c r="R148" s="37"/>
      <c r="S148" s="24"/>
      <c r="T148" s="24"/>
      <c r="U148" s="24"/>
      <c r="V148" s="24"/>
      <c r="W148" s="24"/>
    </row>
    <row r="149" spans="2:24" s="23" customFormat="1" ht="15" hidden="1" outlineLevel="1" thickBot="1" x14ac:dyDescent="0.35">
      <c r="B149" s="29">
        <v>11</v>
      </c>
      <c r="C149" s="272"/>
      <c r="D149" s="273"/>
      <c r="E149" s="30"/>
      <c r="F149" s="32"/>
      <c r="G149" s="214"/>
      <c r="H149" s="55" t="s">
        <v>6</v>
      </c>
      <c r="I149" s="31"/>
      <c r="J149" s="78"/>
      <c r="K149" s="216">
        <f t="shared" si="18"/>
        <v>0</v>
      </c>
      <c r="L149" s="206">
        <f t="shared" si="20"/>
        <v>0</v>
      </c>
      <c r="M149" s="200">
        <f t="shared" si="19"/>
        <v>0</v>
      </c>
      <c r="N149" s="61"/>
      <c r="O149" s="24"/>
      <c r="P149" s="24"/>
      <c r="Q149" s="24"/>
      <c r="R149" s="37"/>
      <c r="S149" s="24"/>
      <c r="T149" s="24"/>
      <c r="U149" s="24"/>
      <c r="V149" s="24"/>
      <c r="W149" s="24"/>
    </row>
    <row r="150" spans="2:24" s="23" customFormat="1" ht="15" hidden="1" outlineLevel="1" thickBot="1" x14ac:dyDescent="0.35">
      <c r="B150" s="29">
        <v>12</v>
      </c>
      <c r="C150" s="272"/>
      <c r="D150" s="273"/>
      <c r="E150" s="30"/>
      <c r="F150" s="32"/>
      <c r="G150" s="214"/>
      <c r="H150" s="55" t="s">
        <v>6</v>
      </c>
      <c r="I150" s="31"/>
      <c r="J150" s="78"/>
      <c r="K150" s="216">
        <f t="shared" si="18"/>
        <v>0</v>
      </c>
      <c r="L150" s="206">
        <f t="shared" si="20"/>
        <v>0</v>
      </c>
      <c r="M150" s="200">
        <f t="shared" si="19"/>
        <v>0</v>
      </c>
      <c r="N150" s="61"/>
      <c r="O150" s="24"/>
      <c r="P150" s="24"/>
      <c r="Q150" s="24"/>
      <c r="R150" s="37"/>
      <c r="S150" s="24"/>
      <c r="T150" s="24"/>
      <c r="U150" s="24"/>
      <c r="V150" s="24"/>
      <c r="W150" s="24"/>
    </row>
    <row r="151" spans="2:24" s="23" customFormat="1" ht="15" hidden="1" outlineLevel="1" thickBot="1" x14ac:dyDescent="0.35">
      <c r="B151" s="29">
        <v>13</v>
      </c>
      <c r="C151" s="272"/>
      <c r="D151" s="273"/>
      <c r="E151" s="30"/>
      <c r="F151" s="32"/>
      <c r="G151" s="214"/>
      <c r="H151" s="55" t="s">
        <v>6</v>
      </c>
      <c r="I151" s="31"/>
      <c r="J151" s="78"/>
      <c r="K151" s="216">
        <f t="shared" si="18"/>
        <v>0</v>
      </c>
      <c r="L151" s="206">
        <f t="shared" si="20"/>
        <v>0</v>
      </c>
      <c r="M151" s="200">
        <f t="shared" si="19"/>
        <v>0</v>
      </c>
      <c r="N151" s="61"/>
      <c r="O151" s="24"/>
      <c r="P151" s="24"/>
      <c r="Q151" s="24"/>
      <c r="R151" s="37"/>
      <c r="S151" s="24"/>
      <c r="T151" s="24"/>
      <c r="U151" s="24"/>
      <c r="V151" s="24"/>
      <c r="W151" s="24"/>
    </row>
    <row r="152" spans="2:24" s="23" customFormat="1" ht="15" hidden="1" outlineLevel="1" thickBot="1" x14ac:dyDescent="0.35">
      <c r="B152" s="29">
        <v>14</v>
      </c>
      <c r="C152" s="272"/>
      <c r="D152" s="273"/>
      <c r="E152" s="30"/>
      <c r="F152" s="32"/>
      <c r="G152" s="214"/>
      <c r="H152" s="55" t="s">
        <v>6</v>
      </c>
      <c r="I152" s="31"/>
      <c r="J152" s="78"/>
      <c r="K152" s="216">
        <f t="shared" si="18"/>
        <v>0</v>
      </c>
      <c r="L152" s="206">
        <f t="shared" si="20"/>
        <v>0</v>
      </c>
      <c r="M152" s="200">
        <f t="shared" si="19"/>
        <v>0</v>
      </c>
      <c r="N152" s="61"/>
      <c r="O152" s="24"/>
      <c r="P152" s="24"/>
      <c r="Q152" s="24"/>
      <c r="R152" s="37"/>
      <c r="S152" s="24"/>
      <c r="T152" s="24"/>
      <c r="U152" s="24"/>
      <c r="V152" s="24"/>
      <c r="W152" s="24"/>
    </row>
    <row r="153" spans="2:24" s="23" customFormat="1" ht="15" hidden="1" outlineLevel="1" thickBot="1" x14ac:dyDescent="0.35">
      <c r="B153" s="29">
        <v>15</v>
      </c>
      <c r="C153" s="272"/>
      <c r="D153" s="273"/>
      <c r="E153" s="30"/>
      <c r="F153" s="32"/>
      <c r="G153" s="214"/>
      <c r="H153" s="55" t="s">
        <v>6</v>
      </c>
      <c r="I153" s="31"/>
      <c r="J153" s="78"/>
      <c r="K153" s="219">
        <f t="shared" si="18"/>
        <v>0</v>
      </c>
      <c r="L153" s="206">
        <f t="shared" si="20"/>
        <v>0</v>
      </c>
      <c r="M153" s="200">
        <f t="shared" si="19"/>
        <v>0</v>
      </c>
      <c r="N153" s="62"/>
      <c r="O153" s="63"/>
      <c r="P153" s="63"/>
      <c r="Q153" s="63"/>
      <c r="R153" s="64"/>
      <c r="S153" s="24"/>
      <c r="T153" s="24"/>
      <c r="U153" s="24"/>
      <c r="V153" s="24"/>
      <c r="W153" s="24"/>
    </row>
    <row r="154" spans="2:24" s="23" customFormat="1" ht="15" hidden="1" outlineLevel="1" thickBot="1" x14ac:dyDescent="0.35">
      <c r="B154" s="68" t="s">
        <v>10</v>
      </c>
      <c r="C154" s="69"/>
      <c r="D154" s="69"/>
      <c r="E154" s="393" t="str">
        <f>IF(OR(ISBLANK(E156),ISBLANK(F156),ISBLANK(G156),ISBLANK(H156)),"Completați toate datele complementare solicitate la fiecare rezultat!","")</f>
        <v>Completați toate datele complementare solicitate la fiecare rezultat!</v>
      </c>
      <c r="F154" s="394"/>
      <c r="G154" s="394"/>
      <c r="H154" s="394"/>
      <c r="I154" s="394"/>
      <c r="J154" s="394"/>
      <c r="K154" s="217">
        <f>SUMIF(K139:K153,"&lt;&gt;#DIV/0!")</f>
        <v>0</v>
      </c>
      <c r="L154" s="217">
        <f>SUMIF(L139:L153,"&lt;&gt;#DIV/0!")</f>
        <v>0</v>
      </c>
      <c r="M154" s="218">
        <f>SUMIF(M139:M153,"&lt;&gt;#DIV/0!")</f>
        <v>0</v>
      </c>
      <c r="N154" s="24"/>
      <c r="O154" s="24"/>
      <c r="P154" s="24"/>
      <c r="Q154" s="24"/>
    </row>
    <row r="155" spans="2:24" s="28" customFormat="1" ht="55.5" hidden="1" customHeight="1" outlineLevel="1" thickBot="1" x14ac:dyDescent="0.35">
      <c r="B155" s="56" t="s">
        <v>8</v>
      </c>
      <c r="C155" s="74" t="str">
        <f>IF(ISBLANK(C156),"OBLIGATORIU, denumirea completă a competiției!","Denumirea completă a competiției")</f>
        <v>OBLIGATORIU, denumirea completă a competiției!</v>
      </c>
      <c r="D155" s="75" t="str">
        <f>IF(ISBLANK(D156),"OBLIGATORIU, Alegeți abrevierea competiției cf legendei alăturate!","Denumirea abreviată a competiției")</f>
        <v>OBLIGATORIU, Alegeți abrevierea competiției cf legendei alăturate!</v>
      </c>
      <c r="E155" s="57" t="s">
        <v>152</v>
      </c>
      <c r="F155" s="57" t="s">
        <v>156</v>
      </c>
      <c r="G155" s="213" t="s">
        <v>243</v>
      </c>
      <c r="H155" s="57" t="s">
        <v>205</v>
      </c>
      <c r="I155" s="57" t="s">
        <v>7</v>
      </c>
      <c r="J155" s="59" t="s">
        <v>157</v>
      </c>
      <c r="K155" s="222" t="s">
        <v>200</v>
      </c>
      <c r="L155" s="223" t="s">
        <v>181</v>
      </c>
      <c r="M155" s="227" t="s">
        <v>143</v>
      </c>
      <c r="N155" s="380" t="s">
        <v>186</v>
      </c>
      <c r="O155" s="381"/>
      <c r="P155" s="381"/>
      <c r="Q155" s="381"/>
      <c r="R155" s="382"/>
      <c r="S155" s="83"/>
      <c r="T155" s="83"/>
      <c r="U155" s="83"/>
      <c r="V155" s="83"/>
      <c r="W155" s="83"/>
      <c r="X155" s="25"/>
    </row>
    <row r="156" spans="2:24" s="23" customFormat="1" ht="13.8" hidden="1" outlineLevel="1" x14ac:dyDescent="0.3">
      <c r="B156" s="50">
        <v>1</v>
      </c>
      <c r="C156" s="51"/>
      <c r="D156" s="52"/>
      <c r="E156" s="53"/>
      <c r="F156" s="53"/>
      <c r="G156" s="189"/>
      <c r="H156" s="55" t="s">
        <v>6</v>
      </c>
      <c r="I156" s="52"/>
      <c r="J156" s="77"/>
      <c r="K156" s="202">
        <f>IFERROR(_xlfn.NUMBERVALUE(IF(D156="JO",IF(I156="I",500)+IF(D156="JO",IF(I156="II",300)+IF(D156="JO",IF(I156="III",200)+IF(D156="JO",IF(I156="IV",150)+IF(D156="JO",IF(I156="V",100)+IF(D156="JO",IF(I156="VI",80)))))))+IF(D156="JO - T",IF(I156="I",150)+IF(D156="JO - T",IF(I156="II",120)+IF(D156="JO - T",IF(I156="III",100)+IF(D156="JO - T",IF(I156="IV",80)+IF(D156="JO - T",IF(I156="V",50)+IF(D156="JO - T",IF(I156="VI",20)))))))+IF(D156="CM - S",IF(I156="I",200)+IF(D156="CM - S",IF(I156="II",150)+IF(D156="CM - S",IF(I156="III",120)+IF(D156="CM - S",IF(I156="IV",90)+IF(D156="CM - S",IF(I156="V",60)+IF(D156="CM - S",IF(I156="VI",30)))))))+IF(D156="CM - T, J I",IF(I156="I",90)+IF(D156="CM - T, J I",IF(I156="II",65)+IF(D156="CM - T, J I",IF(I156="III",50)+IF(D156="CM - T, J I",IF(I156="IV",40)+IF(D156="CM - T, J I",IF(I156="V",25)+IF(D156="CM - T, J I",IF(I156="VI",15)))))))+IF(D156="CM – CA/J II",IF(I156="I",70)+IF(D156="CM – CA/J II",IF(I156="II",55)+IF(D156="CM – CA/J II",IF(I156="III",45)+IF(D156="CM – CA/J II",IF(I156="IV",35)+IF(D156="CM – CA/J II",IF(I156="V",25)+IF(D156="CM – CA/J II",IF(I156="VI",10)))))))+IF(D156="CE - JE- S",IF(I156="I",100)+IF(D156="CE - JE- S",IF(I156="II",75)+IF(D156="CE - JE- S",IF(I156="III",60)+IF(D156="CE - JE- S",IF(I156="IV",45)+IF(D156="CE - JE- S",IF(I156="V",30)+IF(D156="CE - JE- S",IF(I156="VI",15)))))))+IF(D156="CE - T, J I",IF(I156="I",50)+IF(D156="CE - T, J I",IF(I156="II",35)+IF(D156="CE - T, J I",IF(I156="III",30)+IF(D156="CE - T, J I",IF(I156="IV",22)+IF(D156="CE - T, J I",IF(I156="V",15)+IF(D156="CE - T, J I",IF(I156="VI",8)))))))+IF(D156="CE – CA/J II - ZOTE - T, J",IF(I156="I",40)+IF(D156="CE – CA/J II - ZOTE - T, J",IF(I156="II",30)+IF(D156="CE – CA/J II - ZOTE - T, J",IF(I156="III",25)+IF(D156="CE – CA/J II - ZOTE - T, J",IF(I156="IV",17)+IF(D156="CE – CA/J II - ZOTE - T, J",IF(I156="V",12)+IF(D156="CE – CA/J II - ZOTE - T, J",IF(I156="VI",6)))))))+IF(D156="cm – S",IF(I156="I",70)+IF(D156="cm – S",IF(I156="II",50)+IF(D156="cm – S",IF(I156="III",40))))+IF(D156="cm – T, J",IF(I156="I",35)+IF(D156="cm – T, J",IF(I156="II",25)+IF(D156="cm – T, J",IF(I156="III",15))))+IF(D156="JMU",IF(I156="I",50)+IF(D156="JMU",IF(I156="II",25)+IF(D156="JMU",IF(I156="III",20))))+IF(D156="ce - S",IF(I156="I",40)+IF(D156="ce - S",IF(I156="II",30)+IF(D156="ce - S",IF(I156="III",25))))+IF(D156="ce  T, J",IF(I156="I",25)+IF(D156="ce  T, J",IF(I156="II",18)+IF(D156="ce  T, J",IF(I156="III",12))))+IF(D156="C/JB, JMN, JESE - S",IF(I156="I",20)+IF(D156="C/JB, JMN, JESE - S",IF(I156="II",15)+IF(D156="C/JB, JMN, JESE - S",IF(I156="III",10))))+IF(D156="C/JB, JMN, JESE - T,JI,CA",IF(I156="I",10)+IF(D156="C/JB, JMN, JESE - T,JI,CA",IF(I156="II",5)+IF(D156="C/JB, JMN, JESE - T,JI,CA",IF(I156="III",3))))+IF(D156="ACIO S",IF(I156="I",18)+IF(D156="ACIO S",IF(I156="II",14)+IF(D156="ACIO S",IF(I156="III",9))))+IF(D156="ACIO T, J",IF(I156="I",15)+IF(D156="ACIO T, J",IF(I156="II",11)+IF(D156="ACIO T, J",IF(I156="III",7)))))/G156,0)</f>
        <v>0</v>
      </c>
      <c r="L156" s="206">
        <f t="shared" ref="L156:L170" si="21">_xlfn.NUMBERVALUE(IF(OR(H156="nu",H156=""),(K156/2),K156))</f>
        <v>0</v>
      </c>
      <c r="M156" s="200">
        <f>_xlfn.NUMBERVALUE(IF(J156="da",L156+(1/2)*L156,L156))</f>
        <v>0</v>
      </c>
      <c r="N156" s="383"/>
      <c r="O156" s="384"/>
      <c r="P156" s="384"/>
      <c r="Q156" s="384"/>
      <c r="R156" s="385"/>
      <c r="S156" s="83"/>
      <c r="T156" s="83"/>
      <c r="U156" s="83"/>
      <c r="V156" s="83"/>
      <c r="W156" s="83"/>
    </row>
    <row r="157" spans="2:24" s="23" customFormat="1" ht="13.8" hidden="1" outlineLevel="1" x14ac:dyDescent="0.3">
      <c r="B157" s="29">
        <v>2</v>
      </c>
      <c r="C157" s="41"/>
      <c r="D157" s="31"/>
      <c r="E157" s="30"/>
      <c r="F157" s="32"/>
      <c r="G157" s="214"/>
      <c r="H157" s="55" t="s">
        <v>6</v>
      </c>
      <c r="I157" s="31"/>
      <c r="J157" s="78"/>
      <c r="K157" s="202">
        <f t="shared" ref="K157:K170" si="22">IFERROR(_xlfn.NUMBERVALUE(IF(D157="JO",IF(I157="I",500)+IF(D157="JO",IF(I157="II",300)+IF(D157="JO",IF(I157="III",200)+IF(D157="JO",IF(I157="IV",150)+IF(D157="JO",IF(I157="V",100)+IF(D157="JO",IF(I157="VI",80)))))))+IF(D157="JO - T",IF(I157="I",150)+IF(D157="JO - T",IF(I157="II",120)+IF(D157="JO - T",IF(I157="III",100)+IF(D157="JO - T",IF(I157="IV",80)+IF(D157="JO - T",IF(I157="V",50)+IF(D157="JO - T",IF(I157="VI",20)))))))+IF(D157="CM - S",IF(I157="I",200)+IF(D157="CM - S",IF(I157="II",150)+IF(D157="CM - S",IF(I157="III",120)+IF(D157="CM - S",IF(I157="IV",90)+IF(D157="CM - S",IF(I157="V",60)+IF(D157="CM - S",IF(I157="VI",30)))))))+IF(D157="CM - T, J I",IF(I157="I",90)+IF(D157="CM - T, J I",IF(I157="II",65)+IF(D157="CM - T, J I",IF(I157="III",50)+IF(D157="CM - T, J I",IF(I157="IV",40)+IF(D157="CM - T, J I",IF(I157="V",25)+IF(D157="CM - T, J I",IF(I157="VI",15)))))))+IF(D157="CM – CA/J II",IF(I157="I",70)+IF(D157="CM – CA/J II",IF(I157="II",55)+IF(D157="CM – CA/J II",IF(I157="III",45)+IF(D157="CM – CA/J II",IF(I157="IV",35)+IF(D157="CM – CA/J II",IF(I157="V",25)+IF(D157="CM – CA/J II",IF(I157="VI",10)))))))+IF(D157="CE - JE- S",IF(I157="I",100)+IF(D157="CE - JE- S",IF(I157="II",75)+IF(D157="CE - JE- S",IF(I157="III",60)+IF(D157="CE - JE- S",IF(I157="IV",45)+IF(D157="CE - JE- S",IF(I157="V",30)+IF(D157="CE - JE- S",IF(I157="VI",15)))))))+IF(D157="CE - T, J I",IF(I157="I",50)+IF(D157="CE - T, J I",IF(I157="II",35)+IF(D157="CE - T, J I",IF(I157="III",30)+IF(D157="CE - T, J I",IF(I157="IV",22)+IF(D157="CE - T, J I",IF(I157="V",15)+IF(D157="CE - T, J I",IF(I157="VI",8)))))))+IF(D157="CE – CA/J II - ZOTE - T, J",IF(I157="I",40)+IF(D157="CE – CA/J II - ZOTE - T, J",IF(I157="II",30)+IF(D157="CE – CA/J II - ZOTE - T, J",IF(I157="III",25)+IF(D157="CE – CA/J II - ZOTE - T, J",IF(I157="IV",17)+IF(D157="CE – CA/J II - ZOTE - T, J",IF(I157="V",12)+IF(D157="CE – CA/J II - ZOTE - T, J",IF(I157="VI",6)))))))+IF(D157="cm – S",IF(I157="I",70)+IF(D157="cm – S",IF(I157="II",50)+IF(D157="cm – S",IF(I157="III",40))))+IF(D157="cm – T, J",IF(I157="I",35)+IF(D157="cm – T, J",IF(I157="II",25)+IF(D157="cm – T, J",IF(I157="III",15))))+IF(D157="JMU",IF(I157="I",50)+IF(D157="JMU",IF(I157="II",25)+IF(D157="JMU",IF(I157="III",20))))+IF(D157="ce - S",IF(I157="I",40)+IF(D157="ce - S",IF(I157="II",30)+IF(D157="ce - S",IF(I157="III",25))))+IF(D157="ce  T, J",IF(I157="I",25)+IF(D157="ce  T, J",IF(I157="II",18)+IF(D157="ce  T, J",IF(I157="III",12))))+IF(D157="C/JB, JMN, JESE - S",IF(I157="I",20)+IF(D157="C/JB, JMN, JESE - S",IF(I157="II",15)+IF(D157="C/JB, JMN, JESE - S",IF(I157="III",10))))+IF(D157="C/JB, JMN, JESE - T,JI,CA",IF(I157="I",10)+IF(D157="C/JB, JMN, JESE - T,JI,CA",IF(I157="II",5)+IF(D157="C/JB, JMN, JESE - T,JI,CA",IF(I157="III",3))))+IF(D157="ACIO S",IF(I157="I",18)+IF(D157="ACIO S",IF(I157="II",14)+IF(D157="ACIO S",IF(I157="III",9))))+IF(D157="ACIO T, J",IF(I157="I",15)+IF(D157="ACIO T, J",IF(I157="II",11)+IF(D157="ACIO T, J",IF(I157="III",7)))))/G157,0)</f>
        <v>0</v>
      </c>
      <c r="L157" s="206">
        <f t="shared" si="21"/>
        <v>0</v>
      </c>
      <c r="M157" s="200">
        <f t="shared" ref="M157:M170" si="23">_xlfn.NUMBERVALUE(IF(J157="da",L157+(1/2)*L157,L157))</f>
        <v>0</v>
      </c>
      <c r="N157" s="383"/>
      <c r="O157" s="384"/>
      <c r="P157" s="384"/>
      <c r="Q157" s="384"/>
      <c r="R157" s="385"/>
      <c r="S157" s="83"/>
      <c r="T157" s="83"/>
      <c r="U157" s="83"/>
      <c r="V157" s="83"/>
      <c r="W157" s="83"/>
    </row>
    <row r="158" spans="2:24" s="23" customFormat="1" ht="13.8" hidden="1" outlineLevel="1" x14ac:dyDescent="0.3">
      <c r="B158" s="29">
        <v>3</v>
      </c>
      <c r="C158" s="41"/>
      <c r="D158" s="31"/>
      <c r="E158" s="30"/>
      <c r="F158" s="32"/>
      <c r="G158" s="214"/>
      <c r="H158" s="55" t="s">
        <v>6</v>
      </c>
      <c r="I158" s="31"/>
      <c r="J158" s="78"/>
      <c r="K158" s="202">
        <f t="shared" si="22"/>
        <v>0</v>
      </c>
      <c r="L158" s="206">
        <f t="shared" si="21"/>
        <v>0</v>
      </c>
      <c r="M158" s="200">
        <f t="shared" si="23"/>
        <v>0</v>
      </c>
      <c r="N158" s="383"/>
      <c r="O158" s="384"/>
      <c r="P158" s="384"/>
      <c r="Q158" s="384"/>
      <c r="R158" s="385"/>
      <c r="S158" s="83"/>
      <c r="T158" s="83"/>
      <c r="U158" s="83"/>
      <c r="V158" s="83"/>
      <c r="W158" s="83"/>
    </row>
    <row r="159" spans="2:24" s="23" customFormat="1" ht="13.8" hidden="1" outlineLevel="1" x14ac:dyDescent="0.3">
      <c r="B159" s="29">
        <v>4</v>
      </c>
      <c r="C159" s="41"/>
      <c r="D159" s="31"/>
      <c r="E159" s="32"/>
      <c r="F159" s="32"/>
      <c r="G159" s="214"/>
      <c r="H159" s="55" t="s">
        <v>6</v>
      </c>
      <c r="I159" s="31"/>
      <c r="J159" s="78"/>
      <c r="K159" s="202">
        <f t="shared" si="22"/>
        <v>0</v>
      </c>
      <c r="L159" s="206">
        <f t="shared" si="21"/>
        <v>0</v>
      </c>
      <c r="M159" s="200">
        <f t="shared" si="23"/>
        <v>0</v>
      </c>
      <c r="N159" s="383"/>
      <c r="O159" s="384"/>
      <c r="P159" s="384"/>
      <c r="Q159" s="384"/>
      <c r="R159" s="385"/>
      <c r="S159" s="83"/>
      <c r="T159" s="83"/>
      <c r="U159" s="83"/>
      <c r="V159" s="83"/>
      <c r="W159" s="83"/>
    </row>
    <row r="160" spans="2:24" s="23" customFormat="1" ht="13.8" hidden="1" outlineLevel="1" x14ac:dyDescent="0.3">
      <c r="B160" s="29">
        <v>5</v>
      </c>
      <c r="C160" s="41"/>
      <c r="D160" s="31"/>
      <c r="E160" s="30"/>
      <c r="F160" s="32"/>
      <c r="G160" s="214"/>
      <c r="H160" s="55" t="s">
        <v>6</v>
      </c>
      <c r="I160" s="31"/>
      <c r="J160" s="78"/>
      <c r="K160" s="202">
        <f t="shared" si="22"/>
        <v>0</v>
      </c>
      <c r="L160" s="206">
        <f t="shared" si="21"/>
        <v>0</v>
      </c>
      <c r="M160" s="200">
        <f t="shared" si="23"/>
        <v>0</v>
      </c>
      <c r="N160" s="383"/>
      <c r="O160" s="384"/>
      <c r="P160" s="384"/>
      <c r="Q160" s="384"/>
      <c r="R160" s="385"/>
      <c r="S160" s="83"/>
      <c r="T160" s="83"/>
      <c r="U160" s="83"/>
      <c r="V160" s="83"/>
      <c r="W160" s="83"/>
    </row>
    <row r="161" spans="1:23" s="23" customFormat="1" ht="13.8" hidden="1" outlineLevel="1" x14ac:dyDescent="0.3">
      <c r="B161" s="29">
        <v>6</v>
      </c>
      <c r="C161" s="41"/>
      <c r="D161" s="31"/>
      <c r="E161" s="30"/>
      <c r="F161" s="32"/>
      <c r="G161" s="214"/>
      <c r="H161" s="55" t="s">
        <v>6</v>
      </c>
      <c r="I161" s="31"/>
      <c r="J161" s="78"/>
      <c r="K161" s="202">
        <f t="shared" si="22"/>
        <v>0</v>
      </c>
      <c r="L161" s="206">
        <f t="shared" si="21"/>
        <v>0</v>
      </c>
      <c r="M161" s="200">
        <f t="shared" si="23"/>
        <v>0</v>
      </c>
      <c r="N161" s="383"/>
      <c r="O161" s="384"/>
      <c r="P161" s="384"/>
      <c r="Q161" s="384"/>
      <c r="R161" s="385"/>
      <c r="S161" s="83"/>
      <c r="T161" s="83"/>
      <c r="U161" s="83"/>
      <c r="V161" s="83"/>
      <c r="W161" s="83"/>
    </row>
    <row r="162" spans="1:23" s="23" customFormat="1" ht="13.8" hidden="1" outlineLevel="1" x14ac:dyDescent="0.3">
      <c r="B162" s="29">
        <v>7</v>
      </c>
      <c r="C162" s="41"/>
      <c r="D162" s="31"/>
      <c r="E162" s="32"/>
      <c r="F162" s="32"/>
      <c r="G162" s="214"/>
      <c r="H162" s="55" t="s">
        <v>6</v>
      </c>
      <c r="I162" s="31"/>
      <c r="J162" s="78"/>
      <c r="K162" s="202">
        <f t="shared" si="22"/>
        <v>0</v>
      </c>
      <c r="L162" s="206">
        <f t="shared" si="21"/>
        <v>0</v>
      </c>
      <c r="M162" s="200">
        <f t="shared" si="23"/>
        <v>0</v>
      </c>
      <c r="N162" s="383"/>
      <c r="O162" s="384"/>
      <c r="P162" s="384"/>
      <c r="Q162" s="384"/>
      <c r="R162" s="385"/>
      <c r="S162" s="83"/>
      <c r="T162" s="83"/>
      <c r="U162" s="83"/>
      <c r="V162" s="83"/>
      <c r="W162" s="83"/>
    </row>
    <row r="163" spans="1:23" s="23" customFormat="1" ht="13.8" hidden="1" outlineLevel="1" x14ac:dyDescent="0.3">
      <c r="B163" s="29">
        <v>8</v>
      </c>
      <c r="C163" s="41"/>
      <c r="D163" s="31"/>
      <c r="E163" s="30"/>
      <c r="F163" s="32"/>
      <c r="G163" s="214"/>
      <c r="H163" s="55" t="s">
        <v>6</v>
      </c>
      <c r="I163" s="31"/>
      <c r="J163" s="78"/>
      <c r="K163" s="202">
        <f t="shared" si="22"/>
        <v>0</v>
      </c>
      <c r="L163" s="206">
        <f t="shared" si="21"/>
        <v>0</v>
      </c>
      <c r="M163" s="200">
        <f t="shared" si="23"/>
        <v>0</v>
      </c>
      <c r="N163" s="383"/>
      <c r="O163" s="384"/>
      <c r="P163" s="384"/>
      <c r="Q163" s="384"/>
      <c r="R163" s="385"/>
      <c r="S163" s="83"/>
      <c r="T163" s="83"/>
      <c r="U163" s="83"/>
      <c r="V163" s="83"/>
      <c r="W163" s="83"/>
    </row>
    <row r="164" spans="1:23" s="23" customFormat="1" ht="13.8" hidden="1" outlineLevel="1" x14ac:dyDescent="0.3">
      <c r="B164" s="29">
        <v>9</v>
      </c>
      <c r="C164" s="41"/>
      <c r="D164" s="31"/>
      <c r="E164" s="30"/>
      <c r="F164" s="32"/>
      <c r="G164" s="214"/>
      <c r="H164" s="55" t="s">
        <v>6</v>
      </c>
      <c r="I164" s="31"/>
      <c r="J164" s="78"/>
      <c r="K164" s="202">
        <f t="shared" si="22"/>
        <v>0</v>
      </c>
      <c r="L164" s="206">
        <f t="shared" si="21"/>
        <v>0</v>
      </c>
      <c r="M164" s="200">
        <f t="shared" si="23"/>
        <v>0</v>
      </c>
      <c r="N164" s="383"/>
      <c r="O164" s="384"/>
      <c r="P164" s="384"/>
      <c r="Q164" s="384"/>
      <c r="R164" s="385"/>
      <c r="S164" s="83"/>
      <c r="T164" s="83"/>
      <c r="U164" s="83"/>
      <c r="V164" s="83"/>
      <c r="W164" s="83"/>
    </row>
    <row r="165" spans="1:23" s="23" customFormat="1" ht="13.8" hidden="1" outlineLevel="1" x14ac:dyDescent="0.3">
      <c r="B165" s="29">
        <v>10</v>
      </c>
      <c r="C165" s="41"/>
      <c r="D165" s="31"/>
      <c r="E165" s="32"/>
      <c r="F165" s="32"/>
      <c r="G165" s="214"/>
      <c r="H165" s="55" t="s">
        <v>6</v>
      </c>
      <c r="I165" s="31"/>
      <c r="J165" s="78"/>
      <c r="K165" s="202">
        <f t="shared" si="22"/>
        <v>0</v>
      </c>
      <c r="L165" s="206">
        <f t="shared" si="21"/>
        <v>0</v>
      </c>
      <c r="M165" s="200">
        <f t="shared" si="23"/>
        <v>0</v>
      </c>
      <c r="N165" s="383"/>
      <c r="O165" s="384"/>
      <c r="P165" s="384"/>
      <c r="Q165" s="384"/>
      <c r="R165" s="385"/>
      <c r="S165" s="83"/>
      <c r="T165" s="83"/>
      <c r="U165" s="83"/>
      <c r="V165" s="83"/>
      <c r="W165" s="83"/>
    </row>
    <row r="166" spans="1:23" s="23" customFormat="1" ht="13.8" hidden="1" outlineLevel="1" x14ac:dyDescent="0.3">
      <c r="B166" s="29">
        <v>11</v>
      </c>
      <c r="C166" s="41"/>
      <c r="D166" s="31"/>
      <c r="E166" s="30"/>
      <c r="F166" s="32"/>
      <c r="G166" s="214"/>
      <c r="H166" s="55" t="s">
        <v>6</v>
      </c>
      <c r="I166" s="31"/>
      <c r="J166" s="78"/>
      <c r="K166" s="202">
        <f t="shared" si="22"/>
        <v>0</v>
      </c>
      <c r="L166" s="206">
        <f t="shared" si="21"/>
        <v>0</v>
      </c>
      <c r="M166" s="200">
        <f t="shared" si="23"/>
        <v>0</v>
      </c>
      <c r="N166" s="383"/>
      <c r="O166" s="384"/>
      <c r="P166" s="384"/>
      <c r="Q166" s="384"/>
      <c r="R166" s="385"/>
      <c r="S166" s="83"/>
      <c r="T166" s="83"/>
      <c r="U166" s="83"/>
      <c r="V166" s="83"/>
      <c r="W166" s="83"/>
    </row>
    <row r="167" spans="1:23" s="23" customFormat="1" ht="13.8" hidden="1" outlineLevel="1" x14ac:dyDescent="0.3">
      <c r="B167" s="29">
        <v>12</v>
      </c>
      <c r="C167" s="41"/>
      <c r="D167" s="31"/>
      <c r="E167" s="30"/>
      <c r="F167" s="32"/>
      <c r="G167" s="214"/>
      <c r="H167" s="55" t="s">
        <v>6</v>
      </c>
      <c r="I167" s="31"/>
      <c r="J167" s="78"/>
      <c r="K167" s="202">
        <f t="shared" si="22"/>
        <v>0</v>
      </c>
      <c r="L167" s="206">
        <f t="shared" si="21"/>
        <v>0</v>
      </c>
      <c r="M167" s="200">
        <f t="shared" si="23"/>
        <v>0</v>
      </c>
      <c r="N167" s="383"/>
      <c r="O167" s="384"/>
      <c r="P167" s="384"/>
      <c r="Q167" s="384"/>
      <c r="R167" s="385"/>
      <c r="S167" s="83"/>
      <c r="T167" s="83"/>
      <c r="U167" s="83"/>
      <c r="V167" s="83"/>
      <c r="W167" s="83"/>
    </row>
    <row r="168" spans="1:23" s="23" customFormat="1" ht="13.8" hidden="1" outlineLevel="1" x14ac:dyDescent="0.3">
      <c r="B168" s="29">
        <v>13</v>
      </c>
      <c r="C168" s="41"/>
      <c r="D168" s="31"/>
      <c r="E168" s="32"/>
      <c r="F168" s="32"/>
      <c r="G168" s="214"/>
      <c r="H168" s="55" t="s">
        <v>6</v>
      </c>
      <c r="I168" s="31"/>
      <c r="J168" s="78"/>
      <c r="K168" s="202">
        <f t="shared" si="22"/>
        <v>0</v>
      </c>
      <c r="L168" s="206">
        <f t="shared" si="21"/>
        <v>0</v>
      </c>
      <c r="M168" s="200">
        <f t="shared" si="23"/>
        <v>0</v>
      </c>
      <c r="N168" s="383"/>
      <c r="O168" s="384"/>
      <c r="P168" s="384"/>
      <c r="Q168" s="384"/>
      <c r="R168" s="385"/>
      <c r="S168" s="83"/>
      <c r="T168" s="83"/>
      <c r="U168" s="83"/>
      <c r="V168" s="83"/>
      <c r="W168" s="83"/>
    </row>
    <row r="169" spans="1:23" s="23" customFormat="1" ht="13.8" hidden="1" outlineLevel="1" x14ac:dyDescent="0.3">
      <c r="B169" s="29">
        <v>14</v>
      </c>
      <c r="C169" s="41"/>
      <c r="D169" s="31"/>
      <c r="E169" s="30"/>
      <c r="F169" s="32"/>
      <c r="G169" s="214"/>
      <c r="H169" s="55" t="s">
        <v>6</v>
      </c>
      <c r="I169" s="31"/>
      <c r="J169" s="78"/>
      <c r="K169" s="202">
        <f t="shared" si="22"/>
        <v>0</v>
      </c>
      <c r="L169" s="206">
        <f t="shared" si="21"/>
        <v>0</v>
      </c>
      <c r="M169" s="200">
        <f t="shared" si="23"/>
        <v>0</v>
      </c>
      <c r="N169" s="383"/>
      <c r="O169" s="384"/>
      <c r="P169" s="384"/>
      <c r="Q169" s="384"/>
      <c r="R169" s="385"/>
      <c r="S169" s="83"/>
      <c r="T169" s="83"/>
      <c r="U169" s="83"/>
      <c r="V169" s="83"/>
      <c r="W169" s="83"/>
    </row>
    <row r="170" spans="1:23" s="23" customFormat="1" hidden="1" outlineLevel="1" thickBot="1" x14ac:dyDescent="0.35">
      <c r="B170" s="29">
        <v>15</v>
      </c>
      <c r="C170" s="41"/>
      <c r="D170" s="31"/>
      <c r="E170" s="30"/>
      <c r="F170" s="32"/>
      <c r="G170" s="214"/>
      <c r="H170" s="55" t="s">
        <v>6</v>
      </c>
      <c r="I170" s="31"/>
      <c r="J170" s="78"/>
      <c r="K170" s="202">
        <f t="shared" si="22"/>
        <v>0</v>
      </c>
      <c r="L170" s="206">
        <f t="shared" si="21"/>
        <v>0</v>
      </c>
      <c r="M170" s="200">
        <f t="shared" si="23"/>
        <v>0</v>
      </c>
      <c r="N170" s="383"/>
      <c r="O170" s="384"/>
      <c r="P170" s="384"/>
      <c r="Q170" s="384"/>
      <c r="R170" s="385"/>
      <c r="S170" s="83"/>
      <c r="T170" s="83"/>
      <c r="U170" s="83"/>
      <c r="V170" s="83"/>
      <c r="W170" s="83"/>
    </row>
    <row r="171" spans="1:23" s="23" customFormat="1" hidden="1" outlineLevel="1" thickBot="1" x14ac:dyDescent="0.35">
      <c r="A171" s="27"/>
      <c r="B171" s="27"/>
      <c r="C171" s="27"/>
      <c r="D171" s="27"/>
      <c r="E171" s="27"/>
      <c r="F171" s="85"/>
      <c r="G171" s="211"/>
      <c r="H171" s="27"/>
      <c r="I171" s="85"/>
      <c r="J171" s="27"/>
      <c r="K171" s="220">
        <f>SUMIF(K156:K170,"&lt;&gt;#DIV/0!")</f>
        <v>0</v>
      </c>
      <c r="L171" s="220">
        <f>SUMIF(L156:L170,"&lt;&gt;#DIV/0!")</f>
        <v>0</v>
      </c>
      <c r="M171" s="221">
        <f>SUMIF(M156:M170,"&lt;&gt;#DIV/0!")</f>
        <v>0</v>
      </c>
      <c r="N171" s="386"/>
      <c r="O171" s="387"/>
      <c r="P171" s="387"/>
      <c r="Q171" s="387"/>
      <c r="R171" s="388"/>
      <c r="S171" s="83"/>
      <c r="T171" s="83"/>
      <c r="U171" s="83"/>
      <c r="V171" s="83"/>
      <c r="W171" s="83"/>
    </row>
    <row r="172" spans="1:23" s="23" customFormat="1" ht="18.600000000000001" collapsed="1" thickBot="1" x14ac:dyDescent="0.4">
      <c r="A172" s="27"/>
      <c r="B172" s="27"/>
      <c r="C172" s="374" t="str">
        <f>IF(B134="","UPS ai sărit un formular apasă ,,+,, corespunzător în ordine!","")</f>
        <v>UPS ai sărit un formular apasă ,,+,, corespunzător în ordine!</v>
      </c>
      <c r="D172" s="374"/>
      <c r="E172" s="374"/>
      <c r="F172" s="374"/>
      <c r="G172" s="374"/>
      <c r="H172" s="374"/>
      <c r="I172" s="374"/>
      <c r="J172" s="374"/>
      <c r="K172" s="88"/>
      <c r="L172" s="89"/>
      <c r="M172" s="86"/>
      <c r="N172" s="83"/>
      <c r="O172" s="83"/>
      <c r="P172" s="83"/>
      <c r="Q172" s="83"/>
      <c r="R172" s="83"/>
      <c r="S172" s="83"/>
      <c r="T172" s="83"/>
      <c r="U172" s="83"/>
      <c r="V172" s="83"/>
      <c r="W172" s="83"/>
    </row>
    <row r="173" spans="1:23" s="23" customFormat="1" hidden="1" outlineLevel="1" thickBot="1" x14ac:dyDescent="0.35">
      <c r="A173" s="26">
        <v>5</v>
      </c>
      <c r="B173" s="375" t="s">
        <v>26</v>
      </c>
      <c r="C173" s="376"/>
      <c r="D173" s="377"/>
      <c r="E173" s="405" t="s">
        <v>31</v>
      </c>
      <c r="F173" s="376"/>
      <c r="G173" s="405" t="s">
        <v>9</v>
      </c>
      <c r="H173" s="376"/>
      <c r="I173" s="405" t="s">
        <v>25</v>
      </c>
      <c r="J173" s="406"/>
      <c r="K173" s="510" t="s">
        <v>182</v>
      </c>
      <c r="L173" s="511"/>
      <c r="M173" s="42"/>
    </row>
    <row r="174" spans="1:23" s="23" customFormat="1" ht="13.2" hidden="1" customHeight="1" outlineLevel="1" x14ac:dyDescent="0.3">
      <c r="A174" s="27"/>
      <c r="B174" s="378"/>
      <c r="C174" s="291"/>
      <c r="D174" s="379"/>
      <c r="E174" s="399"/>
      <c r="F174" s="399"/>
      <c r="G174" s="407"/>
      <c r="H174" s="407"/>
      <c r="I174" s="399"/>
      <c r="J174" s="400"/>
      <c r="K174" s="430">
        <f>M194+M211</f>
        <v>0</v>
      </c>
      <c r="L174" s="512"/>
      <c r="M174" s="42"/>
    </row>
    <row r="175" spans="1:23" s="23" customFormat="1" ht="15" hidden="1" customHeight="1" outlineLevel="1" thickBot="1" x14ac:dyDescent="0.35">
      <c r="B175" s="401" t="s">
        <v>144</v>
      </c>
      <c r="C175" s="402"/>
      <c r="D175" s="402"/>
      <c r="E175" s="403" t="s">
        <v>145</v>
      </c>
      <c r="F175" s="403"/>
      <c r="G175" s="403"/>
      <c r="H175" s="403"/>
      <c r="I175" s="402" t="s">
        <v>146</v>
      </c>
      <c r="J175" s="283"/>
      <c r="K175" s="513"/>
      <c r="L175" s="514"/>
      <c r="M175" s="42"/>
      <c r="N175" s="65" t="s">
        <v>206</v>
      </c>
    </row>
    <row r="176" spans="1:23" s="23" customFormat="1" hidden="1" outlineLevel="1" thickBot="1" x14ac:dyDescent="0.35">
      <c r="B176" s="389"/>
      <c r="C176" s="390"/>
      <c r="D176" s="391"/>
      <c r="E176" s="389"/>
      <c r="F176" s="390"/>
      <c r="G176" s="390"/>
      <c r="H176" s="390"/>
      <c r="I176" s="392"/>
      <c r="J176" s="288"/>
      <c r="M176" s="42"/>
    </row>
    <row r="177" spans="2:24" s="23" customFormat="1" ht="15" hidden="1" customHeight="1" outlineLevel="1" thickBot="1" x14ac:dyDescent="0.35">
      <c r="B177" s="70" t="s">
        <v>28</v>
      </c>
      <c r="C177" s="71"/>
      <c r="D177" s="71"/>
      <c r="E177" s="393" t="str">
        <f>IF(OR(ISBLANK(E179),ISBLANK(F179),ISBLANK(G179),ISBLANK(H179)),"Completați toate datele complementare solicitate la fiecare rezultat!","")</f>
        <v>Completați toate datele complementare solicitate la fiecare rezultat!</v>
      </c>
      <c r="F177" s="394"/>
      <c r="G177" s="394"/>
      <c r="H177" s="394"/>
      <c r="I177" s="394"/>
      <c r="J177" s="395"/>
      <c r="M177" s="42"/>
    </row>
    <row r="178" spans="2:24" s="28" customFormat="1" ht="55.5" hidden="1" customHeight="1" outlineLevel="1" thickBot="1" x14ac:dyDescent="0.35">
      <c r="B178" s="56" t="s">
        <v>8</v>
      </c>
      <c r="C178" s="418" t="str">
        <f>IF(K179=0,"Dați click pe celulele de mai jos; apăsăți săgeata din dreapta și alegeți  competiția","Competiția națională")</f>
        <v>Dați click pe celulele de mai jos; apăsăți săgeata din dreapta și alegeți  competiția</v>
      </c>
      <c r="D178" s="277"/>
      <c r="E178" s="57" t="s">
        <v>152</v>
      </c>
      <c r="F178" s="57" t="s">
        <v>156</v>
      </c>
      <c r="G178" s="213" t="s">
        <v>243</v>
      </c>
      <c r="H178" s="57" t="s">
        <v>205</v>
      </c>
      <c r="I178" s="57" t="s">
        <v>7</v>
      </c>
      <c r="J178" s="59" t="s">
        <v>157</v>
      </c>
      <c r="K178" s="224" t="s">
        <v>200</v>
      </c>
      <c r="L178" s="225" t="s">
        <v>181</v>
      </c>
      <c r="M178" s="226" t="s">
        <v>143</v>
      </c>
      <c r="N178" s="371" t="s">
        <v>180</v>
      </c>
      <c r="O178" s="372"/>
      <c r="P178" s="372"/>
      <c r="Q178" s="372"/>
      <c r="R178" s="373"/>
      <c r="S178" s="93"/>
      <c r="T178" s="93"/>
      <c r="U178" s="93"/>
      <c r="V178" s="93"/>
      <c r="W178" s="93"/>
      <c r="X178" s="25"/>
    </row>
    <row r="179" spans="2:24" s="23" customFormat="1" ht="15" hidden="1" outlineLevel="1" thickBot="1" x14ac:dyDescent="0.35">
      <c r="B179" s="50">
        <v>1</v>
      </c>
      <c r="C179" s="272"/>
      <c r="D179" s="273"/>
      <c r="E179" s="54"/>
      <c r="F179" s="53"/>
      <c r="G179" s="189"/>
      <c r="H179" s="55" t="s">
        <v>6</v>
      </c>
      <c r="I179" s="52"/>
      <c r="J179" s="77"/>
      <c r="K179" s="201">
        <f>IFERROR(_xlfn.NUMBERVALUE(IF(C179="Camp.Naț. - Sen",IF(I179="I",15)+IF(C179="CAMP.NAȚ. - SEN",IF(I179="II",12)+IF(C179="CAMP.NAȚ. - SEN",IF(I179="III",10))))+IF(C179="CAMP. NAȚ. - TIN",IF(I179="I",10)+IF(C179="CAMP. NAȚ. - TIN",IF(I179="II",7)+IF(C179="CAMP. NAȚ. - TIN",IF(I179="III",5))))+IF(C179="Camp. Naț. - Jun I",IF(I179="I",8)+IF(C179="CAMP. NAȚ. - JUN I",IF(I179="II",5)+IF(C179="CAMP. NAȚ. - JUN I",IF(I179="III",4))))+IF(C179="Camp. Naț. - J II/III/Ca",IF(I179="I",5)+IF(C179="Camp. Naț. - J II/III/Ca",IF(I179="II",3)+IF(C179="Camp. Naț. - J II/III/Ca",IF(I179="III",2))))+IF(C179="CUPA RO - SEN",IF(I179="I",10)+IF(C179="CUPA RO - SEN",IF(I179="II",7)+IF(C179="CUPA RO - SEN",IF(I179="III",5))))+IF(C179="Cupa RO - Tin",IF(I179="I",8)+IF(C179="Cupa RO - Tin",IF(I179="II",5)+IF(C179="Cupa RO - Tin",IF(I179="III",4))))+IF(C179="Cupa RO - Jun I",IF(I179="I",5)+IF(C179="Cupa RO - Jun I",IF(I179="II",3)+IF(C179="Cupa RO - Jun I",IF(I179="III",2))))+IF(C179="Cupa RO - J II/III/Ca",IF(I179="I",3)+IF(C179="Cupa RO - J II/III/Ca",IF(I179="II",2)+IF(C179="Cupa RO - J II/III/Ca",IF(I179="III",1)))))/G179,0)</f>
        <v>0</v>
      </c>
      <c r="L179" s="206">
        <f>_xlfn.NUMBERVALUE(IF(OR(H179="nu",H179=""),(K179/2),K179))</f>
        <v>0</v>
      </c>
      <c r="M179" s="200">
        <f>_xlfn.NUMBERVALUE(IF(J179="da",L179+(1/2)*L179,L179))</f>
        <v>0</v>
      </c>
      <c r="N179" s="61"/>
      <c r="O179" s="24"/>
      <c r="P179" s="24"/>
      <c r="Q179" s="24"/>
      <c r="R179" s="37"/>
      <c r="S179" s="24"/>
      <c r="T179" s="24"/>
      <c r="U179" s="24"/>
      <c r="V179" s="24"/>
      <c r="W179" s="24"/>
    </row>
    <row r="180" spans="2:24" s="23" customFormat="1" ht="15" hidden="1" outlineLevel="1" thickBot="1" x14ac:dyDescent="0.35">
      <c r="B180" s="29">
        <v>2</v>
      </c>
      <c r="C180" s="272"/>
      <c r="D180" s="273"/>
      <c r="E180" s="30"/>
      <c r="F180" s="32"/>
      <c r="G180" s="214"/>
      <c r="H180" s="55" t="s">
        <v>6</v>
      </c>
      <c r="I180" s="31"/>
      <c r="J180" s="78"/>
      <c r="K180" s="216">
        <f t="shared" ref="K180:K193" si="24">IFERROR(_xlfn.NUMBERVALUE(IF(C180="Camp.Naț. - Sen",IF(I180="I",15)+IF(C180="CAMP.NAȚ. - SEN",IF(I180="II",12)+IF(C180="CAMP.NAȚ. - SEN",IF(I180="III",10))))+IF(C180="CAMP. NAȚ. - TIN",IF(I180="I",10)+IF(C180="CAMP. NAȚ. - TIN",IF(I180="II",7)+IF(C180="CAMP. NAȚ. - TIN",IF(I180="III",5))))+IF(C180="Camp. Naț. - Jun I",IF(I180="I",8)+IF(C180="CAMP. NAȚ. - JUN I",IF(I180="II",5)+IF(C180="CAMP. NAȚ. - JUN I",IF(I180="III",4))))+IF(C180="Camp. Naț. - J II/III/Ca",IF(I180="I",5)+IF(C180="Camp. Naț. - J II/III/Ca",IF(I180="II",3)+IF(C180="Camp. Naț. - J II/III/Ca",IF(I180="III",2))))+IF(C180="CUPA RO - SEN",IF(I180="I",10)+IF(C180="CUPA RO - SEN",IF(I180="II",7)+IF(C180="CUPA RO - SEN",IF(I180="III",5))))+IF(C180="Cupa RO - Tin",IF(I180="I",8)+IF(C180="Cupa RO - Tin",IF(I180="II",5)+IF(C180="Cupa RO - Tin",IF(I180="III",4))))+IF(C180="Cupa RO - Jun I",IF(I180="I",5)+IF(C180="Cupa RO - Jun I",IF(I180="II",3)+IF(C180="Cupa RO - Jun I",IF(I180="III",2))))+IF(C180="Cupa RO - J II/III/Ca",IF(I180="I",3)+IF(C180="Cupa RO - J II/III/Ca",IF(I180="II",2)+IF(C180="Cupa RO - J II/III/Ca",IF(I180="III",1)))))/G180,0)</f>
        <v>0</v>
      </c>
      <c r="L180" s="206">
        <f>_xlfn.NUMBERVALUE(IF(OR(H180="nu",H180=""),(K180/2),K180))</f>
        <v>0</v>
      </c>
      <c r="M180" s="200">
        <f t="shared" ref="M180:M193" si="25">_xlfn.NUMBERVALUE(IF(J180="da",L180+(1/2)*L180,L180))</f>
        <v>0</v>
      </c>
      <c r="N180" s="61"/>
      <c r="O180" s="24"/>
      <c r="P180" s="24"/>
      <c r="Q180" s="24"/>
      <c r="R180" s="37"/>
      <c r="S180" s="24"/>
      <c r="T180" s="24"/>
      <c r="U180" s="24"/>
      <c r="V180" s="24"/>
      <c r="W180" s="24"/>
    </row>
    <row r="181" spans="2:24" s="23" customFormat="1" ht="15" hidden="1" outlineLevel="1" thickBot="1" x14ac:dyDescent="0.35">
      <c r="B181" s="29">
        <v>3</v>
      </c>
      <c r="C181" s="272"/>
      <c r="D181" s="273"/>
      <c r="E181" s="30"/>
      <c r="F181" s="39"/>
      <c r="G181" s="214"/>
      <c r="H181" s="55" t="s">
        <v>6</v>
      </c>
      <c r="I181" s="31"/>
      <c r="J181" s="78"/>
      <c r="K181" s="216">
        <f t="shared" si="24"/>
        <v>0</v>
      </c>
      <c r="L181" s="206">
        <f t="shared" ref="L181:L193" si="26">_xlfn.NUMBERVALUE(IF(OR(H181="nu",H181=""),(K181/2),K181))</f>
        <v>0</v>
      </c>
      <c r="M181" s="200">
        <f t="shared" si="25"/>
        <v>0</v>
      </c>
      <c r="N181" s="61"/>
      <c r="O181" s="24"/>
      <c r="P181" s="24"/>
      <c r="Q181" s="24"/>
      <c r="R181" s="37"/>
      <c r="S181" s="24"/>
      <c r="T181" s="24"/>
      <c r="U181" s="24"/>
      <c r="V181" s="24"/>
      <c r="W181" s="24"/>
    </row>
    <row r="182" spans="2:24" s="23" customFormat="1" ht="15" hidden="1" outlineLevel="1" thickBot="1" x14ac:dyDescent="0.35">
      <c r="B182" s="29">
        <v>4</v>
      </c>
      <c r="C182" s="272"/>
      <c r="D182" s="273"/>
      <c r="E182" s="30"/>
      <c r="F182" s="32"/>
      <c r="G182" s="214"/>
      <c r="H182" s="55" t="s">
        <v>6</v>
      </c>
      <c r="I182" s="31"/>
      <c r="J182" s="78"/>
      <c r="K182" s="216">
        <f t="shared" si="24"/>
        <v>0</v>
      </c>
      <c r="L182" s="206">
        <f t="shared" si="26"/>
        <v>0</v>
      </c>
      <c r="M182" s="200">
        <f t="shared" si="25"/>
        <v>0</v>
      </c>
      <c r="N182" s="61"/>
      <c r="O182" s="24"/>
      <c r="P182" s="24"/>
      <c r="Q182" s="24"/>
      <c r="R182" s="37"/>
      <c r="S182" s="24"/>
      <c r="T182" s="24"/>
      <c r="U182" s="24"/>
      <c r="V182" s="24"/>
      <c r="W182" s="24"/>
    </row>
    <row r="183" spans="2:24" s="23" customFormat="1" ht="15" hidden="1" outlineLevel="1" thickBot="1" x14ac:dyDescent="0.35">
      <c r="B183" s="29">
        <v>5</v>
      </c>
      <c r="C183" s="272"/>
      <c r="D183" s="273"/>
      <c r="E183" s="30"/>
      <c r="F183" s="32"/>
      <c r="G183" s="214"/>
      <c r="H183" s="55" t="s">
        <v>6</v>
      </c>
      <c r="I183" s="31"/>
      <c r="J183" s="78"/>
      <c r="K183" s="216">
        <f t="shared" si="24"/>
        <v>0</v>
      </c>
      <c r="L183" s="206">
        <f t="shared" si="26"/>
        <v>0</v>
      </c>
      <c r="M183" s="200">
        <f t="shared" si="25"/>
        <v>0</v>
      </c>
      <c r="N183" s="61"/>
      <c r="O183" s="24"/>
      <c r="P183" s="24"/>
      <c r="Q183" s="24"/>
      <c r="R183" s="37"/>
      <c r="S183" s="24"/>
      <c r="T183" s="24"/>
      <c r="U183" s="24"/>
      <c r="V183" s="24"/>
      <c r="W183" s="24"/>
    </row>
    <row r="184" spans="2:24" s="23" customFormat="1" ht="15" hidden="1" outlineLevel="1" thickBot="1" x14ac:dyDescent="0.35">
      <c r="B184" s="29">
        <v>6</v>
      </c>
      <c r="C184" s="272"/>
      <c r="D184" s="273"/>
      <c r="E184" s="30"/>
      <c r="F184" s="32"/>
      <c r="G184" s="214"/>
      <c r="H184" s="55" t="s">
        <v>6</v>
      </c>
      <c r="I184" s="31"/>
      <c r="J184" s="78"/>
      <c r="K184" s="216">
        <f t="shared" si="24"/>
        <v>0</v>
      </c>
      <c r="L184" s="206">
        <f t="shared" si="26"/>
        <v>0</v>
      </c>
      <c r="M184" s="200">
        <f t="shared" si="25"/>
        <v>0</v>
      </c>
      <c r="N184" s="61"/>
      <c r="O184" s="24"/>
      <c r="P184" s="24"/>
      <c r="Q184" s="24"/>
      <c r="R184" s="37"/>
      <c r="S184" s="24"/>
      <c r="T184" s="24"/>
      <c r="U184" s="24"/>
      <c r="V184" s="24"/>
      <c r="W184" s="24"/>
    </row>
    <row r="185" spans="2:24" s="23" customFormat="1" ht="15" hidden="1" outlineLevel="1" thickBot="1" x14ac:dyDescent="0.35">
      <c r="B185" s="29">
        <v>7</v>
      </c>
      <c r="C185" s="272"/>
      <c r="D185" s="273"/>
      <c r="E185" s="30"/>
      <c r="F185" s="32"/>
      <c r="G185" s="214"/>
      <c r="H185" s="55" t="s">
        <v>6</v>
      </c>
      <c r="I185" s="31"/>
      <c r="J185" s="78"/>
      <c r="K185" s="216">
        <f t="shared" si="24"/>
        <v>0</v>
      </c>
      <c r="L185" s="206">
        <f t="shared" si="26"/>
        <v>0</v>
      </c>
      <c r="M185" s="200">
        <f t="shared" si="25"/>
        <v>0</v>
      </c>
      <c r="N185" s="61"/>
      <c r="O185" s="24"/>
      <c r="P185" s="24"/>
      <c r="Q185" s="24"/>
      <c r="R185" s="37"/>
      <c r="S185" s="24"/>
      <c r="T185" s="24"/>
      <c r="U185" s="24"/>
      <c r="V185" s="24"/>
      <c r="W185" s="24"/>
    </row>
    <row r="186" spans="2:24" s="23" customFormat="1" ht="15" hidden="1" outlineLevel="1" thickBot="1" x14ac:dyDescent="0.35">
      <c r="B186" s="29">
        <v>8</v>
      </c>
      <c r="C186" s="272"/>
      <c r="D186" s="273"/>
      <c r="E186" s="30"/>
      <c r="F186" s="32"/>
      <c r="G186" s="214"/>
      <c r="H186" s="55" t="s">
        <v>6</v>
      </c>
      <c r="I186" s="31"/>
      <c r="J186" s="78"/>
      <c r="K186" s="216">
        <f t="shared" si="24"/>
        <v>0</v>
      </c>
      <c r="L186" s="206">
        <f t="shared" si="26"/>
        <v>0</v>
      </c>
      <c r="M186" s="200">
        <f t="shared" si="25"/>
        <v>0</v>
      </c>
      <c r="N186" s="61"/>
      <c r="O186" s="24"/>
      <c r="P186" s="24"/>
      <c r="Q186" s="24"/>
      <c r="R186" s="37"/>
      <c r="S186" s="24"/>
      <c r="T186" s="24"/>
      <c r="U186" s="24"/>
      <c r="V186" s="24"/>
      <c r="W186" s="24"/>
    </row>
    <row r="187" spans="2:24" s="23" customFormat="1" ht="15" hidden="1" outlineLevel="1" thickBot="1" x14ac:dyDescent="0.35">
      <c r="B187" s="29">
        <v>9</v>
      </c>
      <c r="C187" s="272"/>
      <c r="D187" s="273"/>
      <c r="E187" s="30"/>
      <c r="F187" s="32"/>
      <c r="G187" s="214"/>
      <c r="H187" s="55" t="s">
        <v>6</v>
      </c>
      <c r="I187" s="31"/>
      <c r="J187" s="78"/>
      <c r="K187" s="216">
        <f t="shared" si="24"/>
        <v>0</v>
      </c>
      <c r="L187" s="206">
        <f t="shared" si="26"/>
        <v>0</v>
      </c>
      <c r="M187" s="200">
        <f t="shared" si="25"/>
        <v>0</v>
      </c>
      <c r="N187" s="61"/>
      <c r="O187" s="24"/>
      <c r="P187" s="24"/>
      <c r="Q187" s="24"/>
      <c r="R187" s="37"/>
      <c r="S187" s="24"/>
      <c r="T187" s="24"/>
      <c r="U187" s="24"/>
      <c r="V187" s="24"/>
      <c r="W187" s="24"/>
    </row>
    <row r="188" spans="2:24" s="23" customFormat="1" ht="15" hidden="1" outlineLevel="1" thickBot="1" x14ac:dyDescent="0.35">
      <c r="B188" s="29">
        <v>10</v>
      </c>
      <c r="C188" s="272"/>
      <c r="D188" s="273"/>
      <c r="E188" s="30"/>
      <c r="F188" s="32"/>
      <c r="G188" s="214"/>
      <c r="H188" s="55" t="s">
        <v>6</v>
      </c>
      <c r="I188" s="31"/>
      <c r="J188" s="78"/>
      <c r="K188" s="216">
        <f t="shared" si="24"/>
        <v>0</v>
      </c>
      <c r="L188" s="206">
        <f t="shared" si="26"/>
        <v>0</v>
      </c>
      <c r="M188" s="200">
        <f t="shared" si="25"/>
        <v>0</v>
      </c>
      <c r="N188" s="61"/>
      <c r="O188" s="24"/>
      <c r="P188" s="24"/>
      <c r="Q188" s="24"/>
      <c r="R188" s="37"/>
      <c r="S188" s="24"/>
      <c r="T188" s="24"/>
      <c r="U188" s="24"/>
      <c r="V188" s="24"/>
      <c r="W188" s="24"/>
    </row>
    <row r="189" spans="2:24" s="23" customFormat="1" ht="15" hidden="1" outlineLevel="1" thickBot="1" x14ac:dyDescent="0.35">
      <c r="B189" s="29">
        <v>11</v>
      </c>
      <c r="C189" s="272"/>
      <c r="D189" s="273"/>
      <c r="E189" s="30"/>
      <c r="F189" s="32"/>
      <c r="G189" s="214"/>
      <c r="H189" s="55" t="s">
        <v>6</v>
      </c>
      <c r="I189" s="31"/>
      <c r="J189" s="78"/>
      <c r="K189" s="216">
        <f t="shared" si="24"/>
        <v>0</v>
      </c>
      <c r="L189" s="206">
        <f t="shared" si="26"/>
        <v>0</v>
      </c>
      <c r="M189" s="200">
        <f t="shared" si="25"/>
        <v>0</v>
      </c>
      <c r="N189" s="61"/>
      <c r="O189" s="24"/>
      <c r="P189" s="24"/>
      <c r="Q189" s="24"/>
      <c r="R189" s="37"/>
      <c r="S189" s="24"/>
      <c r="T189" s="24"/>
      <c r="U189" s="24"/>
      <c r="V189" s="24"/>
      <c r="W189" s="24"/>
    </row>
    <row r="190" spans="2:24" s="23" customFormat="1" ht="15" hidden="1" outlineLevel="1" thickBot="1" x14ac:dyDescent="0.35">
      <c r="B190" s="29">
        <v>12</v>
      </c>
      <c r="C190" s="272"/>
      <c r="D190" s="273"/>
      <c r="E190" s="30"/>
      <c r="F190" s="32"/>
      <c r="G190" s="214"/>
      <c r="H190" s="55" t="s">
        <v>6</v>
      </c>
      <c r="I190" s="31"/>
      <c r="J190" s="78"/>
      <c r="K190" s="216">
        <f t="shared" si="24"/>
        <v>0</v>
      </c>
      <c r="L190" s="206">
        <f t="shared" si="26"/>
        <v>0</v>
      </c>
      <c r="M190" s="200">
        <f t="shared" si="25"/>
        <v>0</v>
      </c>
      <c r="N190" s="61"/>
      <c r="O190" s="24"/>
      <c r="P190" s="24"/>
      <c r="Q190" s="24"/>
      <c r="R190" s="37"/>
      <c r="S190" s="24"/>
      <c r="T190" s="24"/>
      <c r="U190" s="24"/>
      <c r="V190" s="24"/>
      <c r="W190" s="24"/>
    </row>
    <row r="191" spans="2:24" s="23" customFormat="1" ht="15" hidden="1" outlineLevel="1" thickBot="1" x14ac:dyDescent="0.35">
      <c r="B191" s="29">
        <v>13</v>
      </c>
      <c r="C191" s="272"/>
      <c r="D191" s="273"/>
      <c r="E191" s="30"/>
      <c r="F191" s="32"/>
      <c r="G191" s="214"/>
      <c r="H191" s="55" t="s">
        <v>6</v>
      </c>
      <c r="I191" s="31"/>
      <c r="J191" s="78"/>
      <c r="K191" s="216">
        <f t="shared" si="24"/>
        <v>0</v>
      </c>
      <c r="L191" s="206">
        <f t="shared" si="26"/>
        <v>0</v>
      </c>
      <c r="M191" s="200">
        <f t="shared" si="25"/>
        <v>0</v>
      </c>
      <c r="N191" s="61"/>
      <c r="O191" s="24"/>
      <c r="P191" s="24"/>
      <c r="Q191" s="24"/>
      <c r="R191" s="37"/>
      <c r="S191" s="24"/>
      <c r="T191" s="24"/>
      <c r="U191" s="24"/>
      <c r="V191" s="24"/>
      <c r="W191" s="24"/>
    </row>
    <row r="192" spans="2:24" s="23" customFormat="1" ht="15" hidden="1" outlineLevel="1" thickBot="1" x14ac:dyDescent="0.35">
      <c r="B192" s="29">
        <v>14</v>
      </c>
      <c r="C192" s="272"/>
      <c r="D192" s="273"/>
      <c r="E192" s="30"/>
      <c r="F192" s="32"/>
      <c r="G192" s="214"/>
      <c r="H192" s="55" t="s">
        <v>6</v>
      </c>
      <c r="I192" s="31"/>
      <c r="J192" s="78"/>
      <c r="K192" s="216">
        <f t="shared" si="24"/>
        <v>0</v>
      </c>
      <c r="L192" s="206">
        <f t="shared" si="26"/>
        <v>0</v>
      </c>
      <c r="M192" s="200">
        <f t="shared" si="25"/>
        <v>0</v>
      </c>
      <c r="N192" s="61"/>
      <c r="O192" s="24"/>
      <c r="P192" s="24"/>
      <c r="Q192" s="24"/>
      <c r="R192" s="37"/>
      <c r="S192" s="24"/>
      <c r="T192" s="24"/>
      <c r="U192" s="24"/>
      <c r="V192" s="24"/>
      <c r="W192" s="24"/>
    </row>
    <row r="193" spans="2:24" s="23" customFormat="1" ht="15" hidden="1" outlineLevel="1" thickBot="1" x14ac:dyDescent="0.35">
      <c r="B193" s="29">
        <v>15</v>
      </c>
      <c r="C193" s="272"/>
      <c r="D193" s="273"/>
      <c r="E193" s="30"/>
      <c r="F193" s="32"/>
      <c r="G193" s="214"/>
      <c r="H193" s="55" t="s">
        <v>6</v>
      </c>
      <c r="I193" s="31"/>
      <c r="J193" s="78"/>
      <c r="K193" s="219">
        <f t="shared" si="24"/>
        <v>0</v>
      </c>
      <c r="L193" s="206">
        <f t="shared" si="26"/>
        <v>0</v>
      </c>
      <c r="M193" s="200">
        <f t="shared" si="25"/>
        <v>0</v>
      </c>
      <c r="N193" s="62"/>
      <c r="O193" s="63"/>
      <c r="P193" s="63"/>
      <c r="Q193" s="63"/>
      <c r="R193" s="64"/>
      <c r="S193" s="24"/>
      <c r="T193" s="24"/>
      <c r="U193" s="24"/>
      <c r="V193" s="24"/>
      <c r="W193" s="24"/>
    </row>
    <row r="194" spans="2:24" s="23" customFormat="1" ht="15" hidden="1" outlineLevel="1" thickBot="1" x14ac:dyDescent="0.35">
      <c r="B194" s="68" t="s">
        <v>10</v>
      </c>
      <c r="C194" s="69"/>
      <c r="D194" s="69"/>
      <c r="E194" s="393" t="str">
        <f>IF(OR(ISBLANK(E196),ISBLANK(F196),ISBLANK(G196),ISBLANK(H196)),"Completați toate datele complementare solicitate la fiecare rezultat!","")</f>
        <v>Completați toate datele complementare solicitate la fiecare rezultat!</v>
      </c>
      <c r="F194" s="394"/>
      <c r="G194" s="394"/>
      <c r="H194" s="394"/>
      <c r="I194" s="394"/>
      <c r="J194" s="394"/>
      <c r="K194" s="217">
        <f>SUMIF(K179:K193,"&lt;&gt;#DIV/0!")</f>
        <v>0</v>
      </c>
      <c r="L194" s="217">
        <f>SUMIF(L179:L193,"&lt;&gt;#DIV/0!")</f>
        <v>0</v>
      </c>
      <c r="M194" s="218">
        <f>SUMIF(M179:M193,"&lt;&gt;#DIV/0!")</f>
        <v>0</v>
      </c>
      <c r="N194" s="24"/>
      <c r="O194" s="24"/>
      <c r="P194" s="24"/>
      <c r="Q194" s="24"/>
    </row>
    <row r="195" spans="2:24" s="28" customFormat="1" ht="55.5" hidden="1" customHeight="1" outlineLevel="1" thickBot="1" x14ac:dyDescent="0.35">
      <c r="B195" s="56" t="s">
        <v>8</v>
      </c>
      <c r="C195" s="74" t="str">
        <f>IF(ISBLANK(C196),"OBLIGATORIU, denumirea completă a competiției!","Denumirea completă a competiției")</f>
        <v>OBLIGATORIU, denumirea completă a competiției!</v>
      </c>
      <c r="D195" s="75" t="str">
        <f>IF(ISBLANK(D196),"OBLIGATORIU, Alegeți abrevierea competiției cf legendei alăturate!","Denumirea abreviată a competiției")</f>
        <v>OBLIGATORIU, Alegeți abrevierea competiției cf legendei alăturate!</v>
      </c>
      <c r="E195" s="57" t="s">
        <v>152</v>
      </c>
      <c r="F195" s="57" t="s">
        <v>156</v>
      </c>
      <c r="G195" s="213" t="s">
        <v>243</v>
      </c>
      <c r="H195" s="57" t="s">
        <v>205</v>
      </c>
      <c r="I195" s="57" t="s">
        <v>7</v>
      </c>
      <c r="J195" s="59" t="s">
        <v>157</v>
      </c>
      <c r="K195" s="222" t="s">
        <v>200</v>
      </c>
      <c r="L195" s="223" t="s">
        <v>181</v>
      </c>
      <c r="M195" s="227" t="s">
        <v>143</v>
      </c>
      <c r="N195" s="380" t="s">
        <v>186</v>
      </c>
      <c r="O195" s="381"/>
      <c r="P195" s="381"/>
      <c r="Q195" s="381"/>
      <c r="R195" s="382"/>
      <c r="S195" s="83"/>
      <c r="T195" s="83"/>
      <c r="U195" s="83"/>
      <c r="V195" s="83"/>
      <c r="W195" s="83"/>
      <c r="X195" s="25"/>
    </row>
    <row r="196" spans="2:24" s="23" customFormat="1" ht="13.8" hidden="1" outlineLevel="1" x14ac:dyDescent="0.3">
      <c r="B196" s="50">
        <v>1</v>
      </c>
      <c r="C196" s="51"/>
      <c r="D196" s="52"/>
      <c r="E196" s="53"/>
      <c r="F196" s="53"/>
      <c r="G196" s="189"/>
      <c r="H196" s="55" t="s">
        <v>6</v>
      </c>
      <c r="I196" s="52"/>
      <c r="J196" s="55"/>
      <c r="K196" s="202">
        <f>IFERROR(_xlfn.NUMBERVALUE(IF(D196="JO",IF(I196="I",500)+IF(D196="JO",IF(I196="II",300)+IF(D196="JO",IF(I196="III",200)+IF(D196="JO",IF(I196="IV",150)+IF(D196="JO",IF(I196="V",100)+IF(D196="JO",IF(I196="VI",80)))))))+IF(D196="JO - T",IF(I196="I",150)+IF(D196="JO - T",IF(I196="II",120)+IF(D196="JO - T",IF(I196="III",100)+IF(D196="JO - T",IF(I196="IV",80)+IF(D196="JO - T",IF(I196="V",50)+IF(D196="JO - T",IF(I196="VI",20)))))))+IF(D196="CM - S",IF(I196="I",200)+IF(D196="CM - S",IF(I196="II",150)+IF(D196="CM - S",IF(I196="III",120)+IF(D196="CM - S",IF(I196="IV",90)+IF(D196="CM - S",IF(I196="V",60)+IF(D196="CM - S",IF(I196="VI",30)))))))+IF(D196="CM - T, J I",IF(I196="I",90)+IF(D196="CM - T, J I",IF(I196="II",65)+IF(D196="CM - T, J I",IF(I196="III",50)+IF(D196="CM - T, J I",IF(I196="IV",40)+IF(D196="CM - T, J I",IF(I196="V",25)+IF(D196="CM - T, J I",IF(I196="VI",15)))))))+IF(D196="CM – CA/J II",IF(I196="I",70)+IF(D196="CM – CA/J II",IF(I196="II",55)+IF(D196="CM – CA/J II",IF(I196="III",45)+IF(D196="CM – CA/J II",IF(I196="IV",35)+IF(D196="CM – CA/J II",IF(I196="V",25)+IF(D196="CM – CA/J II",IF(I196="VI",10)))))))+IF(D196="CE - JE- S",IF(I196="I",100)+IF(D196="CE - JE- S",IF(I196="II",75)+IF(D196="CE - JE- S",IF(I196="III",60)+IF(D196="CE - JE- S",IF(I196="IV",45)+IF(D196="CE - JE- S",IF(I196="V",30)+IF(D196="CE - JE- S",IF(I196="VI",15)))))))+IF(D196="CE - T, J I",IF(I196="I",50)+IF(D196="CE - T, J I",IF(I196="II",35)+IF(D196="CE - T, J I",IF(I196="III",30)+IF(D196="CE - T, J I",IF(I196="IV",22)+IF(D196="CE - T, J I",IF(I196="V",15)+IF(D196="CE - T, J I",IF(I196="VI",8)))))))+IF(D196="CE – CA/J II - ZOTE - T, J",IF(I196="I",40)+IF(D196="CE – CA/J II - ZOTE - T, J",IF(I196="II",30)+IF(D196="CE – CA/J II - ZOTE - T, J",IF(I196="III",25)+IF(D196="CE – CA/J II - ZOTE - T, J",IF(I196="IV",17)+IF(D196="CE – CA/J II - ZOTE - T, J",IF(I196="V",12)+IF(D196="CE – CA/J II - ZOTE - T, J",IF(I196="VI",6)))))))+IF(D196="cm – S",IF(I196="I",70)+IF(D196="cm – S",IF(I196="II",50)+IF(D196="cm – S",IF(I196="III",40))))+IF(D196="cm – T, J",IF(I196="I",35)+IF(D196="cm – T, J",IF(I196="II",25)+IF(D196="cm – T, J",IF(I196="III",15))))+IF(D196="JMU",IF(I196="I",50)+IF(D196="JMU",IF(I196="II",25)+IF(D196="JMU",IF(I196="III",20))))+IF(D196="ce - S",IF(I196="I",40)+IF(D196="ce - S",IF(I196="II",30)+IF(D196="ce - S",IF(I196="III",25))))+IF(D196="ce  T, J",IF(I196="I",25)+IF(D196="ce  T, J",IF(I196="II",18)+IF(D196="ce  T, J",IF(I196="III",12))))+IF(D196="C/JB, JMN, JESE - S",IF(I196="I",20)+IF(D196="C/JB, JMN, JESE - S",IF(I196="II",15)+IF(D196="C/JB, JMN, JESE - S",IF(I196="III",10))))+IF(D196="C/JB, JMN, JESE - T,JI,CA",IF(I196="I",10)+IF(D196="C/JB, JMN, JESE - T,JI,CA",IF(I196="II",5)+IF(D196="C/JB, JMN, JESE - T,JI,CA",IF(I196="III",3))))+IF(D196="ACIO S",IF(I196="I",18)+IF(D196="ACIO S",IF(I196="II",14)+IF(D196="ACIO S",IF(I196="III",9))))+IF(D196="ACIO T, J",IF(I196="I",15)+IF(D196="ACIO T, J",IF(I196="II",11)+IF(D196="ACIO T, J",IF(I196="III",7)))))/G196,0)</f>
        <v>0</v>
      </c>
      <c r="L196" s="206">
        <f t="shared" ref="L196:L210" si="27">_xlfn.NUMBERVALUE(IF(OR(H196="nu",H196=""),(K196/2),K196))</f>
        <v>0</v>
      </c>
      <c r="M196" s="200">
        <f>_xlfn.NUMBERVALUE(IF(J196="da",L196+(1/2)*L196,L196))</f>
        <v>0</v>
      </c>
      <c r="N196" s="383"/>
      <c r="O196" s="384"/>
      <c r="P196" s="384"/>
      <c r="Q196" s="384"/>
      <c r="R196" s="385"/>
      <c r="S196" s="83"/>
      <c r="T196" s="83"/>
      <c r="U196" s="83"/>
      <c r="V196" s="83"/>
      <c r="W196" s="83"/>
    </row>
    <row r="197" spans="2:24" s="23" customFormat="1" ht="13.8" hidden="1" outlineLevel="1" x14ac:dyDescent="0.3">
      <c r="B197" s="29">
        <v>2</v>
      </c>
      <c r="C197" s="41"/>
      <c r="D197" s="31"/>
      <c r="E197" s="30"/>
      <c r="F197" s="32"/>
      <c r="G197" s="214"/>
      <c r="H197" s="55" t="s">
        <v>6</v>
      </c>
      <c r="I197" s="31"/>
      <c r="J197" s="22"/>
      <c r="K197" s="202">
        <f t="shared" ref="K197:K210" si="28">IFERROR(_xlfn.NUMBERVALUE(IF(D197="JO",IF(I197="I",500)+IF(D197="JO",IF(I197="II",300)+IF(D197="JO",IF(I197="III",200)+IF(D197="JO",IF(I197="IV",150)+IF(D197="JO",IF(I197="V",100)+IF(D197="JO",IF(I197="VI",80)))))))+IF(D197="JO - T",IF(I197="I",150)+IF(D197="JO - T",IF(I197="II",120)+IF(D197="JO - T",IF(I197="III",100)+IF(D197="JO - T",IF(I197="IV",80)+IF(D197="JO - T",IF(I197="V",50)+IF(D197="JO - T",IF(I197="VI",20)))))))+IF(D197="CM - S",IF(I197="I",200)+IF(D197="CM - S",IF(I197="II",150)+IF(D197="CM - S",IF(I197="III",120)+IF(D197="CM - S",IF(I197="IV",90)+IF(D197="CM - S",IF(I197="V",60)+IF(D197="CM - S",IF(I197="VI",30)))))))+IF(D197="CM - T, J I",IF(I197="I",90)+IF(D197="CM - T, J I",IF(I197="II",65)+IF(D197="CM - T, J I",IF(I197="III",50)+IF(D197="CM - T, J I",IF(I197="IV",40)+IF(D197="CM - T, J I",IF(I197="V",25)+IF(D197="CM - T, J I",IF(I197="VI",15)))))))+IF(D197="CM – CA/J II",IF(I197="I",70)+IF(D197="CM – CA/J II",IF(I197="II",55)+IF(D197="CM – CA/J II",IF(I197="III",45)+IF(D197="CM – CA/J II",IF(I197="IV",35)+IF(D197="CM – CA/J II",IF(I197="V",25)+IF(D197="CM – CA/J II",IF(I197="VI",10)))))))+IF(D197="CE - JE- S",IF(I197="I",100)+IF(D197="CE - JE- S",IF(I197="II",75)+IF(D197="CE - JE- S",IF(I197="III",60)+IF(D197="CE - JE- S",IF(I197="IV",45)+IF(D197="CE - JE- S",IF(I197="V",30)+IF(D197="CE - JE- S",IF(I197="VI",15)))))))+IF(D197="CE - T, J I",IF(I197="I",50)+IF(D197="CE - T, J I",IF(I197="II",35)+IF(D197="CE - T, J I",IF(I197="III",30)+IF(D197="CE - T, J I",IF(I197="IV",22)+IF(D197="CE - T, J I",IF(I197="V",15)+IF(D197="CE - T, J I",IF(I197="VI",8)))))))+IF(D197="CE – CA/J II - ZOTE - T, J",IF(I197="I",40)+IF(D197="CE – CA/J II - ZOTE - T, J",IF(I197="II",30)+IF(D197="CE – CA/J II - ZOTE - T, J",IF(I197="III",25)+IF(D197="CE – CA/J II - ZOTE - T, J",IF(I197="IV",17)+IF(D197="CE – CA/J II - ZOTE - T, J",IF(I197="V",12)+IF(D197="CE – CA/J II - ZOTE - T, J",IF(I197="VI",6)))))))+IF(D197="cm – S",IF(I197="I",70)+IF(D197="cm – S",IF(I197="II",50)+IF(D197="cm – S",IF(I197="III",40))))+IF(D197="cm – T, J",IF(I197="I",35)+IF(D197="cm – T, J",IF(I197="II",25)+IF(D197="cm – T, J",IF(I197="III",15))))+IF(D197="JMU",IF(I197="I",50)+IF(D197="JMU",IF(I197="II",25)+IF(D197="JMU",IF(I197="III",20))))+IF(D197="ce - S",IF(I197="I",40)+IF(D197="ce - S",IF(I197="II",30)+IF(D197="ce - S",IF(I197="III",25))))+IF(D197="ce  T, J",IF(I197="I",25)+IF(D197="ce  T, J",IF(I197="II",18)+IF(D197="ce  T, J",IF(I197="III",12))))+IF(D197="C/JB, JMN, JESE - S",IF(I197="I",20)+IF(D197="C/JB, JMN, JESE - S",IF(I197="II",15)+IF(D197="C/JB, JMN, JESE - S",IF(I197="III",10))))+IF(D197="C/JB, JMN, JESE - T,JI,CA",IF(I197="I",10)+IF(D197="C/JB, JMN, JESE - T,JI,CA",IF(I197="II",5)+IF(D197="C/JB, JMN, JESE - T,JI,CA",IF(I197="III",3))))+IF(D197="ACIO S",IF(I197="I",18)+IF(D197="ACIO S",IF(I197="II",14)+IF(D197="ACIO S",IF(I197="III",9))))+IF(D197="ACIO T, J",IF(I197="I",15)+IF(D197="ACIO T, J",IF(I197="II",11)+IF(D197="ACIO T, J",IF(I197="III",7)))))/G197,0)</f>
        <v>0</v>
      </c>
      <c r="L197" s="206">
        <f t="shared" si="27"/>
        <v>0</v>
      </c>
      <c r="M197" s="200">
        <f t="shared" ref="M197:M210" si="29">_xlfn.NUMBERVALUE(IF(J197="da",L197+(1/2)*L197,L197))</f>
        <v>0</v>
      </c>
      <c r="N197" s="383"/>
      <c r="O197" s="384"/>
      <c r="P197" s="384"/>
      <c r="Q197" s="384"/>
      <c r="R197" s="385"/>
      <c r="S197" s="83"/>
      <c r="T197" s="83"/>
      <c r="U197" s="83"/>
      <c r="V197" s="83"/>
      <c r="W197" s="83"/>
    </row>
    <row r="198" spans="2:24" s="23" customFormat="1" ht="13.8" hidden="1" outlineLevel="1" x14ac:dyDescent="0.3">
      <c r="B198" s="50">
        <v>3</v>
      </c>
      <c r="C198" s="41"/>
      <c r="D198" s="31"/>
      <c r="E198" s="30"/>
      <c r="F198" s="32"/>
      <c r="G198" s="214"/>
      <c r="H198" s="55" t="s">
        <v>6</v>
      </c>
      <c r="I198" s="31"/>
      <c r="J198" s="22"/>
      <c r="K198" s="202">
        <f t="shared" si="28"/>
        <v>0</v>
      </c>
      <c r="L198" s="206">
        <f t="shared" si="27"/>
        <v>0</v>
      </c>
      <c r="M198" s="200">
        <f t="shared" si="29"/>
        <v>0</v>
      </c>
      <c r="N198" s="383"/>
      <c r="O198" s="384"/>
      <c r="P198" s="384"/>
      <c r="Q198" s="384"/>
      <c r="R198" s="385"/>
      <c r="S198" s="83"/>
      <c r="T198" s="83"/>
      <c r="U198" s="83"/>
      <c r="V198" s="83"/>
      <c r="W198" s="83"/>
    </row>
    <row r="199" spans="2:24" s="23" customFormat="1" ht="13.8" hidden="1" outlineLevel="1" x14ac:dyDescent="0.3">
      <c r="B199" s="29">
        <v>4</v>
      </c>
      <c r="C199" s="41"/>
      <c r="D199" s="31"/>
      <c r="E199" s="32"/>
      <c r="F199" s="32"/>
      <c r="G199" s="214"/>
      <c r="H199" s="55" t="s">
        <v>6</v>
      </c>
      <c r="I199" s="31"/>
      <c r="J199" s="22"/>
      <c r="K199" s="202">
        <f t="shared" si="28"/>
        <v>0</v>
      </c>
      <c r="L199" s="206">
        <f t="shared" si="27"/>
        <v>0</v>
      </c>
      <c r="M199" s="200">
        <f t="shared" si="29"/>
        <v>0</v>
      </c>
      <c r="N199" s="383"/>
      <c r="O199" s="384"/>
      <c r="P199" s="384"/>
      <c r="Q199" s="384"/>
      <c r="R199" s="385"/>
      <c r="S199" s="83"/>
      <c r="T199" s="83"/>
      <c r="U199" s="83"/>
      <c r="V199" s="83"/>
      <c r="W199" s="83"/>
    </row>
    <row r="200" spans="2:24" s="23" customFormat="1" ht="13.8" hidden="1" outlineLevel="1" x14ac:dyDescent="0.3">
      <c r="B200" s="50">
        <v>5</v>
      </c>
      <c r="C200" s="41"/>
      <c r="D200" s="31"/>
      <c r="E200" s="30"/>
      <c r="F200" s="32"/>
      <c r="G200" s="214"/>
      <c r="H200" s="55" t="s">
        <v>6</v>
      </c>
      <c r="I200" s="31"/>
      <c r="J200" s="22"/>
      <c r="K200" s="202">
        <f t="shared" si="28"/>
        <v>0</v>
      </c>
      <c r="L200" s="206">
        <f t="shared" si="27"/>
        <v>0</v>
      </c>
      <c r="M200" s="200">
        <f t="shared" si="29"/>
        <v>0</v>
      </c>
      <c r="N200" s="383"/>
      <c r="O200" s="384"/>
      <c r="P200" s="384"/>
      <c r="Q200" s="384"/>
      <c r="R200" s="385"/>
      <c r="S200" s="83"/>
      <c r="T200" s="83"/>
      <c r="U200" s="83"/>
      <c r="V200" s="83"/>
      <c r="W200" s="83"/>
    </row>
    <row r="201" spans="2:24" s="23" customFormat="1" ht="13.8" hidden="1" outlineLevel="1" x14ac:dyDescent="0.3">
      <c r="B201" s="29">
        <v>6</v>
      </c>
      <c r="C201" s="41"/>
      <c r="D201" s="31"/>
      <c r="E201" s="30"/>
      <c r="F201" s="32"/>
      <c r="G201" s="214"/>
      <c r="H201" s="55" t="s">
        <v>6</v>
      </c>
      <c r="I201" s="31"/>
      <c r="J201" s="22"/>
      <c r="K201" s="202">
        <f t="shared" si="28"/>
        <v>0</v>
      </c>
      <c r="L201" s="206">
        <f t="shared" si="27"/>
        <v>0</v>
      </c>
      <c r="M201" s="200">
        <f t="shared" si="29"/>
        <v>0</v>
      </c>
      <c r="N201" s="383"/>
      <c r="O201" s="384"/>
      <c r="P201" s="384"/>
      <c r="Q201" s="384"/>
      <c r="R201" s="385"/>
      <c r="S201" s="83"/>
      <c r="T201" s="83"/>
      <c r="U201" s="83"/>
      <c r="V201" s="83"/>
      <c r="W201" s="83"/>
    </row>
    <row r="202" spans="2:24" s="23" customFormat="1" ht="13.8" hidden="1" outlineLevel="1" x14ac:dyDescent="0.3">
      <c r="B202" s="50">
        <v>7</v>
      </c>
      <c r="C202" s="41"/>
      <c r="D202" s="31"/>
      <c r="E202" s="32"/>
      <c r="F202" s="32"/>
      <c r="G202" s="214"/>
      <c r="H202" s="55" t="s">
        <v>6</v>
      </c>
      <c r="I202" s="31"/>
      <c r="J202" s="22"/>
      <c r="K202" s="202">
        <f t="shared" si="28"/>
        <v>0</v>
      </c>
      <c r="L202" s="206">
        <f t="shared" si="27"/>
        <v>0</v>
      </c>
      <c r="M202" s="200">
        <f t="shared" si="29"/>
        <v>0</v>
      </c>
      <c r="N202" s="383"/>
      <c r="O202" s="384"/>
      <c r="P202" s="384"/>
      <c r="Q202" s="384"/>
      <c r="R202" s="385"/>
      <c r="S202" s="83"/>
      <c r="T202" s="83"/>
      <c r="U202" s="83"/>
      <c r="V202" s="83"/>
      <c r="W202" s="83"/>
    </row>
    <row r="203" spans="2:24" s="23" customFormat="1" ht="13.8" hidden="1" outlineLevel="1" x14ac:dyDescent="0.3">
      <c r="B203" s="29">
        <v>8</v>
      </c>
      <c r="C203" s="41"/>
      <c r="D203" s="31"/>
      <c r="E203" s="30"/>
      <c r="F203" s="32"/>
      <c r="G203" s="214"/>
      <c r="H203" s="55" t="s">
        <v>6</v>
      </c>
      <c r="I203" s="31"/>
      <c r="J203" s="22"/>
      <c r="K203" s="202">
        <f t="shared" si="28"/>
        <v>0</v>
      </c>
      <c r="L203" s="206">
        <f t="shared" si="27"/>
        <v>0</v>
      </c>
      <c r="M203" s="200">
        <f t="shared" si="29"/>
        <v>0</v>
      </c>
      <c r="N203" s="383"/>
      <c r="O203" s="384"/>
      <c r="P203" s="384"/>
      <c r="Q203" s="384"/>
      <c r="R203" s="385"/>
      <c r="S203" s="83"/>
      <c r="T203" s="83"/>
      <c r="U203" s="83"/>
      <c r="V203" s="83"/>
      <c r="W203" s="83"/>
    </row>
    <row r="204" spans="2:24" s="23" customFormat="1" ht="13.8" hidden="1" outlineLevel="1" x14ac:dyDescent="0.3">
      <c r="B204" s="50">
        <v>9</v>
      </c>
      <c r="C204" s="41"/>
      <c r="D204" s="31"/>
      <c r="E204" s="30"/>
      <c r="F204" s="32"/>
      <c r="G204" s="214"/>
      <c r="H204" s="55" t="s">
        <v>6</v>
      </c>
      <c r="I204" s="31"/>
      <c r="J204" s="22"/>
      <c r="K204" s="202">
        <f t="shared" si="28"/>
        <v>0</v>
      </c>
      <c r="L204" s="206">
        <f t="shared" si="27"/>
        <v>0</v>
      </c>
      <c r="M204" s="200">
        <f t="shared" si="29"/>
        <v>0</v>
      </c>
      <c r="N204" s="383"/>
      <c r="O204" s="384"/>
      <c r="P204" s="384"/>
      <c r="Q204" s="384"/>
      <c r="R204" s="385"/>
      <c r="S204" s="83"/>
      <c r="T204" s="83"/>
      <c r="U204" s="83"/>
      <c r="V204" s="83"/>
      <c r="W204" s="83"/>
    </row>
    <row r="205" spans="2:24" s="23" customFormat="1" ht="13.8" hidden="1" outlineLevel="1" x14ac:dyDescent="0.3">
      <c r="B205" s="29">
        <v>10</v>
      </c>
      <c r="C205" s="41"/>
      <c r="D205" s="31"/>
      <c r="E205" s="32"/>
      <c r="F205" s="32"/>
      <c r="G205" s="214"/>
      <c r="H205" s="55" t="s">
        <v>6</v>
      </c>
      <c r="I205" s="31"/>
      <c r="J205" s="22"/>
      <c r="K205" s="202">
        <f t="shared" si="28"/>
        <v>0</v>
      </c>
      <c r="L205" s="206">
        <f t="shared" si="27"/>
        <v>0</v>
      </c>
      <c r="M205" s="200">
        <f t="shared" si="29"/>
        <v>0</v>
      </c>
      <c r="N205" s="383"/>
      <c r="O205" s="384"/>
      <c r="P205" s="384"/>
      <c r="Q205" s="384"/>
      <c r="R205" s="385"/>
      <c r="S205" s="83"/>
      <c r="T205" s="83"/>
      <c r="U205" s="83"/>
      <c r="V205" s="83"/>
      <c r="W205" s="83"/>
    </row>
    <row r="206" spans="2:24" s="23" customFormat="1" ht="13.8" hidden="1" outlineLevel="1" x14ac:dyDescent="0.3">
      <c r="B206" s="50">
        <v>11</v>
      </c>
      <c r="C206" s="41"/>
      <c r="D206" s="31"/>
      <c r="E206" s="30"/>
      <c r="F206" s="32"/>
      <c r="G206" s="214"/>
      <c r="H206" s="55" t="s">
        <v>6</v>
      </c>
      <c r="I206" s="31"/>
      <c r="J206" s="22"/>
      <c r="K206" s="202">
        <f t="shared" si="28"/>
        <v>0</v>
      </c>
      <c r="L206" s="206">
        <f t="shared" si="27"/>
        <v>0</v>
      </c>
      <c r="M206" s="200">
        <f t="shared" si="29"/>
        <v>0</v>
      </c>
      <c r="N206" s="383"/>
      <c r="O206" s="384"/>
      <c r="P206" s="384"/>
      <c r="Q206" s="384"/>
      <c r="R206" s="385"/>
      <c r="S206" s="83"/>
      <c r="T206" s="83"/>
      <c r="U206" s="83"/>
      <c r="V206" s="83"/>
      <c r="W206" s="83"/>
    </row>
    <row r="207" spans="2:24" s="23" customFormat="1" ht="13.8" hidden="1" outlineLevel="1" x14ac:dyDescent="0.3">
      <c r="B207" s="29">
        <v>12</v>
      </c>
      <c r="C207" s="41"/>
      <c r="D207" s="31"/>
      <c r="E207" s="30"/>
      <c r="F207" s="32"/>
      <c r="G207" s="214"/>
      <c r="H207" s="55" t="s">
        <v>6</v>
      </c>
      <c r="I207" s="31"/>
      <c r="J207" s="22"/>
      <c r="K207" s="202">
        <f t="shared" si="28"/>
        <v>0</v>
      </c>
      <c r="L207" s="206">
        <f t="shared" si="27"/>
        <v>0</v>
      </c>
      <c r="M207" s="200">
        <f t="shared" si="29"/>
        <v>0</v>
      </c>
      <c r="N207" s="383"/>
      <c r="O207" s="384"/>
      <c r="P207" s="384"/>
      <c r="Q207" s="384"/>
      <c r="R207" s="385"/>
      <c r="S207" s="83"/>
      <c r="T207" s="83"/>
      <c r="U207" s="83"/>
      <c r="V207" s="83"/>
      <c r="W207" s="83"/>
    </row>
    <row r="208" spans="2:24" s="23" customFormat="1" ht="13.8" hidden="1" outlineLevel="1" x14ac:dyDescent="0.3">
      <c r="B208" s="50">
        <v>13</v>
      </c>
      <c r="C208" s="41"/>
      <c r="D208" s="31"/>
      <c r="E208" s="30"/>
      <c r="F208" s="32"/>
      <c r="G208" s="214"/>
      <c r="H208" s="55" t="s">
        <v>6</v>
      </c>
      <c r="I208" s="31"/>
      <c r="J208" s="22"/>
      <c r="K208" s="202">
        <f t="shared" si="28"/>
        <v>0</v>
      </c>
      <c r="L208" s="206">
        <f t="shared" si="27"/>
        <v>0</v>
      </c>
      <c r="M208" s="200">
        <f t="shared" si="29"/>
        <v>0</v>
      </c>
      <c r="N208" s="383"/>
      <c r="O208" s="384"/>
      <c r="P208" s="384"/>
      <c r="Q208" s="384"/>
      <c r="R208" s="385"/>
      <c r="S208" s="83"/>
      <c r="T208" s="83"/>
      <c r="U208" s="83"/>
      <c r="V208" s="83"/>
      <c r="W208" s="83"/>
    </row>
    <row r="209" spans="1:24" s="23" customFormat="1" ht="13.8" hidden="1" outlineLevel="1" x14ac:dyDescent="0.3">
      <c r="B209" s="29">
        <v>14</v>
      </c>
      <c r="C209" s="41"/>
      <c r="D209" s="31"/>
      <c r="E209" s="32"/>
      <c r="F209" s="32"/>
      <c r="G209" s="214"/>
      <c r="H209" s="55" t="s">
        <v>6</v>
      </c>
      <c r="I209" s="31"/>
      <c r="J209" s="22"/>
      <c r="K209" s="202">
        <f t="shared" si="28"/>
        <v>0</v>
      </c>
      <c r="L209" s="206">
        <f t="shared" si="27"/>
        <v>0</v>
      </c>
      <c r="M209" s="200">
        <f t="shared" si="29"/>
        <v>0</v>
      </c>
      <c r="N209" s="383"/>
      <c r="O209" s="384"/>
      <c r="P209" s="384"/>
      <c r="Q209" s="384"/>
      <c r="R209" s="385"/>
      <c r="S209" s="83"/>
      <c r="T209" s="83"/>
      <c r="U209" s="83"/>
      <c r="V209" s="83"/>
      <c r="W209" s="83"/>
    </row>
    <row r="210" spans="1:24" s="23" customFormat="1" hidden="1" outlineLevel="1" thickBot="1" x14ac:dyDescent="0.35">
      <c r="B210" s="50">
        <v>15</v>
      </c>
      <c r="C210" s="41"/>
      <c r="D210" s="31"/>
      <c r="E210" s="30"/>
      <c r="F210" s="32"/>
      <c r="G210" s="214"/>
      <c r="H210" s="55" t="s">
        <v>6</v>
      </c>
      <c r="I210" s="31"/>
      <c r="J210" s="22"/>
      <c r="K210" s="202">
        <f t="shared" si="28"/>
        <v>0</v>
      </c>
      <c r="L210" s="206">
        <f t="shared" si="27"/>
        <v>0</v>
      </c>
      <c r="M210" s="200">
        <f t="shared" si="29"/>
        <v>0</v>
      </c>
      <c r="N210" s="383"/>
      <c r="O210" s="384"/>
      <c r="P210" s="384"/>
      <c r="Q210" s="384"/>
      <c r="R210" s="385"/>
      <c r="S210" s="83"/>
      <c r="T210" s="83"/>
      <c r="U210" s="83"/>
      <c r="V210" s="83"/>
      <c r="W210" s="83"/>
    </row>
    <row r="211" spans="1:24" s="23" customFormat="1" hidden="1" outlineLevel="1" thickBot="1" x14ac:dyDescent="0.35">
      <c r="A211" s="27"/>
      <c r="B211" s="27"/>
      <c r="C211" s="27"/>
      <c r="D211" s="27"/>
      <c r="E211" s="27"/>
      <c r="F211" s="85"/>
      <c r="G211" s="211"/>
      <c r="H211" s="27"/>
      <c r="I211" s="85"/>
      <c r="J211" s="27"/>
      <c r="K211" s="220">
        <f>SUMIF(K196:K210,"&lt;&gt;#DIV/0!")</f>
        <v>0</v>
      </c>
      <c r="L211" s="220">
        <f>SUMIF(L196:L210,"&lt;&gt;#DIV/0!")</f>
        <v>0</v>
      </c>
      <c r="M211" s="221">
        <f>SUMIF(M196:M210,"&lt;&gt;#DIV/0!")</f>
        <v>0</v>
      </c>
      <c r="N211" s="386"/>
      <c r="O211" s="387"/>
      <c r="P211" s="387"/>
      <c r="Q211" s="387"/>
      <c r="R211" s="388"/>
      <c r="S211" s="83"/>
      <c r="T211" s="83"/>
      <c r="U211" s="83"/>
      <c r="V211" s="83"/>
      <c r="W211" s="83"/>
    </row>
    <row r="212" spans="1:24" s="23" customFormat="1" ht="18.600000000000001" collapsed="1" thickBot="1" x14ac:dyDescent="0.4">
      <c r="A212" s="27"/>
      <c r="B212" s="27"/>
      <c r="C212" s="374" t="str">
        <f>IF(B174="","UPS ai sărit un formular apasă ,,+,, corespunzător în ordine!","")</f>
        <v>UPS ai sărit un formular apasă ,,+,, corespunzător în ordine!</v>
      </c>
      <c r="D212" s="374"/>
      <c r="E212" s="374"/>
      <c r="F212" s="374"/>
      <c r="G212" s="374"/>
      <c r="H212" s="374"/>
      <c r="I212" s="374"/>
      <c r="J212" s="374"/>
      <c r="K212" s="88"/>
      <c r="L212" s="89"/>
      <c r="M212" s="86"/>
      <c r="N212" s="83"/>
      <c r="O212" s="83"/>
      <c r="P212" s="83"/>
      <c r="Q212" s="83"/>
      <c r="R212" s="83"/>
      <c r="S212" s="83"/>
      <c r="T212" s="83"/>
      <c r="U212" s="83"/>
      <c r="V212" s="83"/>
      <c r="W212" s="83"/>
    </row>
    <row r="213" spans="1:24" s="23" customFormat="1" hidden="1" outlineLevel="1" thickBot="1" x14ac:dyDescent="0.35">
      <c r="A213" s="26">
        <v>6</v>
      </c>
      <c r="B213" s="375" t="s">
        <v>26</v>
      </c>
      <c r="C213" s="376"/>
      <c r="D213" s="377"/>
      <c r="E213" s="405" t="s">
        <v>31</v>
      </c>
      <c r="F213" s="376"/>
      <c r="G213" s="405" t="s">
        <v>9</v>
      </c>
      <c r="H213" s="376"/>
      <c r="I213" s="405" t="s">
        <v>25</v>
      </c>
      <c r="J213" s="406"/>
      <c r="K213" s="510" t="s">
        <v>182</v>
      </c>
      <c r="L213" s="511"/>
      <c r="M213" s="42"/>
      <c r="N213" s="24"/>
      <c r="O213" s="24"/>
      <c r="P213" s="24"/>
      <c r="Q213" s="24"/>
      <c r="R213" s="24"/>
      <c r="S213" s="24"/>
      <c r="T213" s="24"/>
      <c r="U213" s="24"/>
      <c r="V213" s="24"/>
      <c r="W213" s="24"/>
    </row>
    <row r="214" spans="1:24" s="23" customFormat="1" ht="13.8" hidden="1" outlineLevel="1" x14ac:dyDescent="0.3">
      <c r="A214" s="27"/>
      <c r="B214" s="378"/>
      <c r="C214" s="291"/>
      <c r="D214" s="379"/>
      <c r="E214" s="399"/>
      <c r="F214" s="399"/>
      <c r="G214" s="407"/>
      <c r="H214" s="407"/>
      <c r="I214" s="399"/>
      <c r="J214" s="400"/>
      <c r="K214" s="430">
        <f>M234+M251</f>
        <v>0</v>
      </c>
      <c r="L214" s="512"/>
      <c r="M214" s="42"/>
    </row>
    <row r="215" spans="1:24" s="23" customFormat="1" ht="15" hidden="1" outlineLevel="1" thickBot="1" x14ac:dyDescent="0.35">
      <c r="B215" s="401" t="s">
        <v>144</v>
      </c>
      <c r="C215" s="402"/>
      <c r="D215" s="402"/>
      <c r="E215" s="403" t="s">
        <v>145</v>
      </c>
      <c r="F215" s="403"/>
      <c r="G215" s="403"/>
      <c r="H215" s="403"/>
      <c r="I215" s="402" t="s">
        <v>146</v>
      </c>
      <c r="J215" s="283"/>
      <c r="K215" s="513"/>
      <c r="L215" s="514"/>
      <c r="M215" s="42"/>
      <c r="N215" s="65" t="s">
        <v>206</v>
      </c>
    </row>
    <row r="216" spans="1:24" s="23" customFormat="1" hidden="1" outlineLevel="1" thickBot="1" x14ac:dyDescent="0.35">
      <c r="B216" s="389"/>
      <c r="C216" s="390"/>
      <c r="D216" s="391"/>
      <c r="E216" s="389"/>
      <c r="F216" s="390"/>
      <c r="G216" s="390"/>
      <c r="H216" s="390"/>
      <c r="I216" s="392"/>
      <c r="J216" s="288"/>
      <c r="M216" s="42"/>
    </row>
    <row r="217" spans="1:24" s="23" customFormat="1" ht="15" hidden="1" customHeight="1" outlineLevel="1" thickBot="1" x14ac:dyDescent="0.35">
      <c r="B217" s="70" t="s">
        <v>28</v>
      </c>
      <c r="C217" s="71"/>
      <c r="D217" s="71"/>
      <c r="E217" s="393" t="str">
        <f>IF(OR(ISBLANK(E219),ISBLANK(F219),ISBLANK(G219),ISBLANK(H219)),"Completați toate datele complementare solicitate la fiecare rezultat!","")</f>
        <v>Completați toate datele complementare solicitate la fiecare rezultat!</v>
      </c>
      <c r="F217" s="394"/>
      <c r="G217" s="394"/>
      <c r="H217" s="394"/>
      <c r="I217" s="394"/>
      <c r="J217" s="395"/>
      <c r="M217" s="42"/>
    </row>
    <row r="218" spans="1:24" s="28" customFormat="1" ht="55.5" hidden="1" customHeight="1" outlineLevel="1" thickBot="1" x14ac:dyDescent="0.35">
      <c r="B218" s="56" t="s">
        <v>8</v>
      </c>
      <c r="C218" s="418" t="str">
        <f>IF(K219=0,"Dați click pe celulele de mai jos; apăsăți săgeata din dreapta și alegeți  competiția","Competiția națională")</f>
        <v>Dați click pe celulele de mai jos; apăsăți săgeata din dreapta și alegeți  competiția</v>
      </c>
      <c r="D218" s="277"/>
      <c r="E218" s="57" t="s">
        <v>152</v>
      </c>
      <c r="F218" s="57" t="s">
        <v>156</v>
      </c>
      <c r="G218" s="213" t="s">
        <v>243</v>
      </c>
      <c r="H218" s="57" t="s">
        <v>205</v>
      </c>
      <c r="I218" s="57" t="s">
        <v>7</v>
      </c>
      <c r="J218" s="59" t="s">
        <v>157</v>
      </c>
      <c r="K218" s="224" t="s">
        <v>200</v>
      </c>
      <c r="L218" s="225" t="s">
        <v>181</v>
      </c>
      <c r="M218" s="226" t="s">
        <v>143</v>
      </c>
      <c r="N218" s="371" t="s">
        <v>180</v>
      </c>
      <c r="O218" s="372"/>
      <c r="P218" s="372"/>
      <c r="Q218" s="372"/>
      <c r="R218" s="373"/>
      <c r="S218" s="93"/>
      <c r="T218" s="93"/>
      <c r="U218" s="93"/>
      <c r="V218" s="93"/>
      <c r="W218" s="93"/>
      <c r="X218" s="25"/>
    </row>
    <row r="219" spans="1:24" s="23" customFormat="1" ht="15" hidden="1" outlineLevel="1" thickBot="1" x14ac:dyDescent="0.35">
      <c r="B219" s="50">
        <v>1</v>
      </c>
      <c r="C219" s="272"/>
      <c r="D219" s="273"/>
      <c r="E219" s="54"/>
      <c r="F219" s="53"/>
      <c r="G219" s="189"/>
      <c r="H219" s="55" t="s">
        <v>6</v>
      </c>
      <c r="I219" s="52"/>
      <c r="J219" s="77"/>
      <c r="K219" s="201">
        <f>IFERROR(_xlfn.NUMBERVALUE(IF(C219="Camp.Naț. - Sen",IF(I219="I",15)+IF(C219="CAMP.NAȚ. - SEN",IF(I219="II",12)+IF(C219="CAMP.NAȚ. - SEN",IF(I219="III",10))))+IF(C219="CAMP. NAȚ. - TIN",IF(I219="I",10)+IF(C219="CAMP. NAȚ. - TIN",IF(I219="II",7)+IF(C219="CAMP. NAȚ. - TIN",IF(I219="III",5))))+IF(C219="Camp. Naț. - Jun I",IF(I219="I",8)+IF(C219="CAMP. NAȚ. - JUN I",IF(I219="II",5)+IF(C219="CAMP. NAȚ. - JUN I",IF(I219="III",4))))+IF(C219="Camp. Naț. - J II/III/Ca",IF(I219="I",5)+IF(C219="Camp. Naț. - J II/III/Ca",IF(I219="II",3)+IF(C219="Camp. Naț. - J II/III/Ca",IF(I219="III",2))))+IF(C219="CUPA RO - SEN",IF(I219="I",10)+IF(C219="CUPA RO - SEN",IF(I219="II",7)+IF(C219="CUPA RO - SEN",IF(I219="III",5))))+IF(C219="Cupa RO - Tin",IF(I219="I",8)+IF(C219="Cupa RO - Tin",IF(I219="II",5)+IF(C219="Cupa RO - Tin",IF(I219="III",4))))+IF(C219="Cupa RO - Jun I",IF(I219="I",5)+IF(C219="Cupa RO - Jun I",IF(I219="II",3)+IF(C219="Cupa RO - Jun I",IF(I219="III",2))))+IF(C219="Cupa RO - J II/III/Ca",IF(I219="I",3)+IF(C219="Cupa RO - J II/III/Ca",IF(I219="II",2)+IF(C219="Cupa RO - J II/III/Ca",IF(I219="III",1)))))/G219,0)</f>
        <v>0</v>
      </c>
      <c r="L219" s="206">
        <f>_xlfn.NUMBERVALUE(IF(OR(H219="nu",H219=""),(K219/2),K219))</f>
        <v>0</v>
      </c>
      <c r="M219" s="200">
        <f>_xlfn.NUMBERVALUE(IF(J219="da",L219+(1/2)*L219,L219))</f>
        <v>0</v>
      </c>
      <c r="N219" s="61"/>
      <c r="O219" s="24"/>
      <c r="P219" s="24"/>
      <c r="Q219" s="24"/>
      <c r="R219" s="37"/>
      <c r="S219" s="24"/>
      <c r="T219" s="24"/>
      <c r="U219" s="24"/>
      <c r="V219" s="24"/>
      <c r="W219" s="24"/>
    </row>
    <row r="220" spans="1:24" s="23" customFormat="1" ht="15" hidden="1" outlineLevel="1" thickBot="1" x14ac:dyDescent="0.35">
      <c r="B220" s="29">
        <v>2</v>
      </c>
      <c r="C220" s="272"/>
      <c r="D220" s="273"/>
      <c r="E220" s="30"/>
      <c r="F220" s="32"/>
      <c r="G220" s="214"/>
      <c r="H220" s="55" t="s">
        <v>6</v>
      </c>
      <c r="I220" s="31"/>
      <c r="J220" s="78"/>
      <c r="K220" s="216">
        <f t="shared" ref="K220:K233" si="30">IFERROR(_xlfn.NUMBERVALUE(IF(C220="Camp.Naț. - Sen",IF(I220="I",15)+IF(C220="CAMP.NAȚ. - SEN",IF(I220="II",12)+IF(C220="CAMP.NAȚ. - SEN",IF(I220="III",10))))+IF(C220="CAMP. NAȚ. - TIN",IF(I220="I",10)+IF(C220="CAMP. NAȚ. - TIN",IF(I220="II",7)+IF(C220="CAMP. NAȚ. - TIN",IF(I220="III",5))))+IF(C220="Camp. Naț. - Jun I",IF(I220="I",8)+IF(C220="CAMP. NAȚ. - JUN I",IF(I220="II",5)+IF(C220="CAMP. NAȚ. - JUN I",IF(I220="III",4))))+IF(C220="Camp. Naț. - J II/III/Ca",IF(I220="I",5)+IF(C220="Camp. Naț. - J II/III/Ca",IF(I220="II",3)+IF(C220="Camp. Naț. - J II/III/Ca",IF(I220="III",2))))+IF(C220="CUPA RO - SEN",IF(I220="I",10)+IF(C220="CUPA RO - SEN",IF(I220="II",7)+IF(C220="CUPA RO - SEN",IF(I220="III",5))))+IF(C220="Cupa RO - Tin",IF(I220="I",8)+IF(C220="Cupa RO - Tin",IF(I220="II",5)+IF(C220="Cupa RO - Tin",IF(I220="III",4))))+IF(C220="Cupa RO - Jun I",IF(I220="I",5)+IF(C220="Cupa RO - Jun I",IF(I220="II",3)+IF(C220="Cupa RO - Jun I",IF(I220="III",2))))+IF(C220="Cupa RO - J II/III/Ca",IF(I220="I",3)+IF(C220="Cupa RO - J II/III/Ca",IF(I220="II",2)+IF(C220="Cupa RO - J II/III/Ca",IF(I220="III",1)))))/G220,0)</f>
        <v>0</v>
      </c>
      <c r="L220" s="206">
        <f>_xlfn.NUMBERVALUE(IF(OR(H220="nu",H220=""),(K220/2),K220))</f>
        <v>0</v>
      </c>
      <c r="M220" s="200">
        <f t="shared" ref="M220:M233" si="31">_xlfn.NUMBERVALUE(IF(J220="da",L220+(1/2)*L220,L220))</f>
        <v>0</v>
      </c>
      <c r="N220" s="61"/>
      <c r="O220" s="24"/>
      <c r="P220" s="24"/>
      <c r="Q220" s="24"/>
      <c r="R220" s="37"/>
      <c r="S220" s="24"/>
      <c r="T220" s="24"/>
      <c r="U220" s="24"/>
      <c r="V220" s="24"/>
      <c r="W220" s="24"/>
    </row>
    <row r="221" spans="1:24" s="23" customFormat="1" ht="15" hidden="1" outlineLevel="1" thickBot="1" x14ac:dyDescent="0.35">
      <c r="B221" s="29">
        <v>3</v>
      </c>
      <c r="C221" s="272"/>
      <c r="D221" s="273"/>
      <c r="E221" s="30"/>
      <c r="F221" s="39"/>
      <c r="G221" s="214"/>
      <c r="H221" s="55" t="s">
        <v>6</v>
      </c>
      <c r="I221" s="31"/>
      <c r="J221" s="78"/>
      <c r="K221" s="216">
        <f t="shared" si="30"/>
        <v>0</v>
      </c>
      <c r="L221" s="206">
        <f t="shared" ref="L221:L233" si="32">_xlfn.NUMBERVALUE(IF(OR(H221="nu",H221=""),(K221/2),K221))</f>
        <v>0</v>
      </c>
      <c r="M221" s="200">
        <f t="shared" si="31"/>
        <v>0</v>
      </c>
      <c r="N221" s="61"/>
      <c r="O221" s="24"/>
      <c r="P221" s="24"/>
      <c r="Q221" s="24"/>
      <c r="R221" s="37"/>
      <c r="S221" s="24"/>
      <c r="T221" s="24"/>
      <c r="U221" s="24"/>
      <c r="V221" s="24"/>
      <c r="W221" s="24"/>
    </row>
    <row r="222" spans="1:24" s="23" customFormat="1" ht="15" hidden="1" outlineLevel="1" thickBot="1" x14ac:dyDescent="0.35">
      <c r="B222" s="29">
        <v>4</v>
      </c>
      <c r="C222" s="272"/>
      <c r="D222" s="273"/>
      <c r="E222" s="30"/>
      <c r="F222" s="32"/>
      <c r="G222" s="214"/>
      <c r="H222" s="55" t="s">
        <v>6</v>
      </c>
      <c r="I222" s="31"/>
      <c r="J222" s="78"/>
      <c r="K222" s="216">
        <f t="shared" si="30"/>
        <v>0</v>
      </c>
      <c r="L222" s="206">
        <f t="shared" si="32"/>
        <v>0</v>
      </c>
      <c r="M222" s="200">
        <f t="shared" si="31"/>
        <v>0</v>
      </c>
      <c r="N222" s="61"/>
      <c r="O222" s="24"/>
      <c r="P222" s="24"/>
      <c r="Q222" s="24"/>
      <c r="R222" s="37"/>
      <c r="S222" s="24"/>
      <c r="T222" s="24"/>
      <c r="U222" s="24"/>
      <c r="V222" s="24"/>
      <c r="W222" s="24"/>
    </row>
    <row r="223" spans="1:24" s="23" customFormat="1" ht="15" hidden="1" outlineLevel="1" thickBot="1" x14ac:dyDescent="0.35">
      <c r="B223" s="29">
        <v>5</v>
      </c>
      <c r="C223" s="272"/>
      <c r="D223" s="273"/>
      <c r="E223" s="30"/>
      <c r="F223" s="32"/>
      <c r="G223" s="214"/>
      <c r="H223" s="55" t="s">
        <v>6</v>
      </c>
      <c r="I223" s="31"/>
      <c r="J223" s="78"/>
      <c r="K223" s="216">
        <f t="shared" si="30"/>
        <v>0</v>
      </c>
      <c r="L223" s="206">
        <f t="shared" si="32"/>
        <v>0</v>
      </c>
      <c r="M223" s="200">
        <f t="shared" si="31"/>
        <v>0</v>
      </c>
      <c r="N223" s="61"/>
      <c r="O223" s="24"/>
      <c r="P223" s="24"/>
      <c r="Q223" s="24"/>
      <c r="R223" s="37"/>
      <c r="S223" s="24"/>
      <c r="T223" s="24"/>
      <c r="U223" s="24"/>
      <c r="V223" s="24"/>
      <c r="W223" s="24"/>
    </row>
    <row r="224" spans="1:24" s="23" customFormat="1" ht="15" hidden="1" outlineLevel="1" thickBot="1" x14ac:dyDescent="0.35">
      <c r="B224" s="29">
        <v>6</v>
      </c>
      <c r="C224" s="272"/>
      <c r="D224" s="273"/>
      <c r="E224" s="30"/>
      <c r="F224" s="32"/>
      <c r="G224" s="214"/>
      <c r="H224" s="55" t="s">
        <v>6</v>
      </c>
      <c r="I224" s="31"/>
      <c r="J224" s="78"/>
      <c r="K224" s="216">
        <f t="shared" si="30"/>
        <v>0</v>
      </c>
      <c r="L224" s="206">
        <f t="shared" si="32"/>
        <v>0</v>
      </c>
      <c r="M224" s="200">
        <f t="shared" si="31"/>
        <v>0</v>
      </c>
      <c r="N224" s="61"/>
      <c r="O224" s="24"/>
      <c r="P224" s="24"/>
      <c r="Q224" s="24"/>
      <c r="R224" s="37"/>
      <c r="S224" s="24"/>
      <c r="T224" s="24"/>
      <c r="U224" s="24"/>
      <c r="V224" s="24"/>
      <c r="W224" s="24"/>
    </row>
    <row r="225" spans="2:24" s="23" customFormat="1" ht="15" hidden="1" outlineLevel="1" thickBot="1" x14ac:dyDescent="0.35">
      <c r="B225" s="29">
        <v>7</v>
      </c>
      <c r="C225" s="272"/>
      <c r="D225" s="273"/>
      <c r="E225" s="30"/>
      <c r="F225" s="32"/>
      <c r="G225" s="214"/>
      <c r="H225" s="55" t="s">
        <v>6</v>
      </c>
      <c r="I225" s="31"/>
      <c r="J225" s="78"/>
      <c r="K225" s="216">
        <f t="shared" si="30"/>
        <v>0</v>
      </c>
      <c r="L225" s="206">
        <f t="shared" si="32"/>
        <v>0</v>
      </c>
      <c r="M225" s="200">
        <f t="shared" si="31"/>
        <v>0</v>
      </c>
      <c r="N225" s="61"/>
      <c r="O225" s="24"/>
      <c r="P225" s="24"/>
      <c r="Q225" s="24"/>
      <c r="R225" s="37"/>
      <c r="S225" s="24"/>
      <c r="T225" s="24"/>
      <c r="U225" s="24"/>
      <c r="V225" s="24"/>
      <c r="W225" s="24"/>
    </row>
    <row r="226" spans="2:24" s="23" customFormat="1" ht="15" hidden="1" outlineLevel="1" thickBot="1" x14ac:dyDescent="0.35">
      <c r="B226" s="29">
        <v>8</v>
      </c>
      <c r="C226" s="272"/>
      <c r="D226" s="273"/>
      <c r="E226" s="30"/>
      <c r="F226" s="32"/>
      <c r="G226" s="214"/>
      <c r="H226" s="55" t="s">
        <v>6</v>
      </c>
      <c r="I226" s="31"/>
      <c r="J226" s="78"/>
      <c r="K226" s="216">
        <f t="shared" si="30"/>
        <v>0</v>
      </c>
      <c r="L226" s="206">
        <f t="shared" si="32"/>
        <v>0</v>
      </c>
      <c r="M226" s="200">
        <f t="shared" si="31"/>
        <v>0</v>
      </c>
      <c r="N226" s="61"/>
      <c r="O226" s="24"/>
      <c r="P226" s="24"/>
      <c r="Q226" s="24"/>
      <c r="R226" s="37"/>
      <c r="S226" s="24"/>
      <c r="T226" s="24"/>
      <c r="U226" s="24"/>
      <c r="V226" s="24"/>
      <c r="W226" s="24"/>
    </row>
    <row r="227" spans="2:24" s="23" customFormat="1" ht="15" hidden="1" outlineLevel="1" thickBot="1" x14ac:dyDescent="0.35">
      <c r="B227" s="29">
        <v>9</v>
      </c>
      <c r="C227" s="272"/>
      <c r="D227" s="273"/>
      <c r="E227" s="30"/>
      <c r="F227" s="32"/>
      <c r="G227" s="214"/>
      <c r="H227" s="55" t="s">
        <v>6</v>
      </c>
      <c r="I227" s="31"/>
      <c r="J227" s="78"/>
      <c r="K227" s="216">
        <f t="shared" si="30"/>
        <v>0</v>
      </c>
      <c r="L227" s="206">
        <f t="shared" si="32"/>
        <v>0</v>
      </c>
      <c r="M227" s="200">
        <f t="shared" si="31"/>
        <v>0</v>
      </c>
      <c r="N227" s="61"/>
      <c r="O227" s="24"/>
      <c r="P227" s="24"/>
      <c r="Q227" s="24"/>
      <c r="R227" s="37"/>
      <c r="S227" s="24"/>
      <c r="T227" s="24"/>
      <c r="U227" s="24"/>
      <c r="V227" s="24"/>
      <c r="W227" s="24"/>
    </row>
    <row r="228" spans="2:24" s="23" customFormat="1" ht="15" hidden="1" outlineLevel="1" thickBot="1" x14ac:dyDescent="0.35">
      <c r="B228" s="29">
        <v>10</v>
      </c>
      <c r="C228" s="272"/>
      <c r="D228" s="273"/>
      <c r="E228" s="30"/>
      <c r="F228" s="32"/>
      <c r="G228" s="214"/>
      <c r="H228" s="55" t="s">
        <v>6</v>
      </c>
      <c r="I228" s="31"/>
      <c r="J228" s="78"/>
      <c r="K228" s="216">
        <f t="shared" si="30"/>
        <v>0</v>
      </c>
      <c r="L228" s="206">
        <f t="shared" si="32"/>
        <v>0</v>
      </c>
      <c r="M228" s="200">
        <f t="shared" si="31"/>
        <v>0</v>
      </c>
      <c r="N228" s="61"/>
      <c r="O228" s="24"/>
      <c r="P228" s="24"/>
      <c r="Q228" s="24"/>
      <c r="R228" s="37"/>
      <c r="S228" s="24"/>
      <c r="T228" s="24"/>
      <c r="U228" s="24"/>
      <c r="V228" s="24"/>
      <c r="W228" s="24"/>
    </row>
    <row r="229" spans="2:24" s="23" customFormat="1" ht="15" hidden="1" outlineLevel="1" thickBot="1" x14ac:dyDescent="0.35">
      <c r="B229" s="29">
        <v>11</v>
      </c>
      <c r="C229" s="272"/>
      <c r="D229" s="273"/>
      <c r="E229" s="30"/>
      <c r="F229" s="32"/>
      <c r="G229" s="214"/>
      <c r="H229" s="55" t="s">
        <v>6</v>
      </c>
      <c r="I229" s="31"/>
      <c r="J229" s="78"/>
      <c r="K229" s="216">
        <f t="shared" si="30"/>
        <v>0</v>
      </c>
      <c r="L229" s="206">
        <f t="shared" si="32"/>
        <v>0</v>
      </c>
      <c r="M229" s="200">
        <f t="shared" si="31"/>
        <v>0</v>
      </c>
      <c r="N229" s="61"/>
      <c r="O229" s="24"/>
      <c r="P229" s="24"/>
      <c r="Q229" s="24"/>
      <c r="R229" s="37"/>
      <c r="S229" s="24"/>
      <c r="T229" s="24"/>
      <c r="U229" s="24"/>
      <c r="V229" s="24"/>
      <c r="W229" s="24"/>
    </row>
    <row r="230" spans="2:24" s="23" customFormat="1" ht="15" hidden="1" outlineLevel="1" thickBot="1" x14ac:dyDescent="0.35">
      <c r="B230" s="29">
        <v>12</v>
      </c>
      <c r="C230" s="272"/>
      <c r="D230" s="273"/>
      <c r="E230" s="30"/>
      <c r="F230" s="32"/>
      <c r="G230" s="214"/>
      <c r="H230" s="55" t="s">
        <v>6</v>
      </c>
      <c r="I230" s="31"/>
      <c r="J230" s="78"/>
      <c r="K230" s="216">
        <f t="shared" si="30"/>
        <v>0</v>
      </c>
      <c r="L230" s="206">
        <f t="shared" si="32"/>
        <v>0</v>
      </c>
      <c r="M230" s="200">
        <f t="shared" si="31"/>
        <v>0</v>
      </c>
      <c r="N230" s="61"/>
      <c r="O230" s="24"/>
      <c r="P230" s="24"/>
      <c r="Q230" s="24"/>
      <c r="R230" s="37"/>
      <c r="S230" s="24"/>
      <c r="T230" s="24"/>
      <c r="U230" s="24"/>
      <c r="V230" s="24"/>
      <c r="W230" s="24"/>
    </row>
    <row r="231" spans="2:24" s="23" customFormat="1" ht="15" hidden="1" outlineLevel="1" thickBot="1" x14ac:dyDescent="0.35">
      <c r="B231" s="29">
        <v>13</v>
      </c>
      <c r="C231" s="272"/>
      <c r="D231" s="273"/>
      <c r="E231" s="30"/>
      <c r="F231" s="32"/>
      <c r="G231" s="214"/>
      <c r="H231" s="55" t="s">
        <v>6</v>
      </c>
      <c r="I231" s="31"/>
      <c r="J231" s="78"/>
      <c r="K231" s="216">
        <f t="shared" si="30"/>
        <v>0</v>
      </c>
      <c r="L231" s="206">
        <f t="shared" si="32"/>
        <v>0</v>
      </c>
      <c r="M231" s="200">
        <f t="shared" si="31"/>
        <v>0</v>
      </c>
      <c r="N231" s="61"/>
      <c r="O231" s="24"/>
      <c r="P231" s="24"/>
      <c r="Q231" s="24"/>
      <c r="R231" s="37"/>
      <c r="S231" s="24"/>
      <c r="T231" s="24"/>
      <c r="U231" s="24"/>
      <c r="V231" s="24"/>
      <c r="W231" s="24"/>
    </row>
    <row r="232" spans="2:24" s="23" customFormat="1" ht="15" hidden="1" outlineLevel="1" thickBot="1" x14ac:dyDescent="0.35">
      <c r="B232" s="29">
        <v>14</v>
      </c>
      <c r="C232" s="272"/>
      <c r="D232" s="273"/>
      <c r="E232" s="30"/>
      <c r="F232" s="32"/>
      <c r="G232" s="214"/>
      <c r="H232" s="55" t="s">
        <v>6</v>
      </c>
      <c r="I232" s="31"/>
      <c r="J232" s="78"/>
      <c r="K232" s="216">
        <f t="shared" si="30"/>
        <v>0</v>
      </c>
      <c r="L232" s="206">
        <f t="shared" si="32"/>
        <v>0</v>
      </c>
      <c r="M232" s="200">
        <f t="shared" si="31"/>
        <v>0</v>
      </c>
      <c r="N232" s="61"/>
      <c r="O232" s="24"/>
      <c r="P232" s="24"/>
      <c r="Q232" s="24"/>
      <c r="R232" s="37"/>
      <c r="S232" s="24"/>
      <c r="T232" s="24"/>
      <c r="U232" s="24"/>
      <c r="V232" s="24"/>
      <c r="W232" s="24"/>
    </row>
    <row r="233" spans="2:24" s="23" customFormat="1" ht="15" hidden="1" outlineLevel="1" thickBot="1" x14ac:dyDescent="0.35">
      <c r="B233" s="29">
        <v>15</v>
      </c>
      <c r="C233" s="272"/>
      <c r="D233" s="273"/>
      <c r="E233" s="30"/>
      <c r="F233" s="32"/>
      <c r="G233" s="214"/>
      <c r="H233" s="55" t="s">
        <v>6</v>
      </c>
      <c r="I233" s="31"/>
      <c r="J233" s="78"/>
      <c r="K233" s="219">
        <f t="shared" si="30"/>
        <v>0</v>
      </c>
      <c r="L233" s="206">
        <f t="shared" si="32"/>
        <v>0</v>
      </c>
      <c r="M233" s="200">
        <f t="shared" si="31"/>
        <v>0</v>
      </c>
      <c r="N233" s="62"/>
      <c r="O233" s="63"/>
      <c r="P233" s="63"/>
      <c r="Q233" s="63"/>
      <c r="R233" s="64"/>
      <c r="S233" s="24"/>
      <c r="T233" s="24"/>
      <c r="U233" s="24"/>
      <c r="V233" s="24"/>
      <c r="W233" s="24"/>
    </row>
    <row r="234" spans="2:24" s="23" customFormat="1" ht="15" hidden="1" outlineLevel="1" thickBot="1" x14ac:dyDescent="0.35">
      <c r="B234" s="68" t="s">
        <v>10</v>
      </c>
      <c r="C234" s="69"/>
      <c r="D234" s="69"/>
      <c r="E234" s="393" t="str">
        <f>IF(OR(ISBLANK(E236),ISBLANK(F236),ISBLANK(G236),ISBLANK(H236)),"Completați toate datele complementare solicitate la fiecare rezultat!","")</f>
        <v>Completați toate datele complementare solicitate la fiecare rezultat!</v>
      </c>
      <c r="F234" s="394"/>
      <c r="G234" s="394"/>
      <c r="H234" s="394"/>
      <c r="I234" s="394"/>
      <c r="J234" s="394"/>
      <c r="K234" s="217">
        <f>SUMIF(K219:K233,"&lt;&gt;#DIV/0!")</f>
        <v>0</v>
      </c>
      <c r="L234" s="217">
        <f>SUMIF(L219:L233,"&lt;&gt;#DIV/0!")</f>
        <v>0</v>
      </c>
      <c r="M234" s="218">
        <f>SUMIF(M219:M233,"&lt;&gt;#DIV/0!")</f>
        <v>0</v>
      </c>
      <c r="N234" s="24"/>
      <c r="O234" s="24"/>
      <c r="P234" s="24"/>
      <c r="Q234" s="24"/>
    </row>
    <row r="235" spans="2:24" s="28" customFormat="1" ht="55.5" hidden="1" customHeight="1" outlineLevel="1" thickBot="1" x14ac:dyDescent="0.35">
      <c r="B235" s="56" t="s">
        <v>8</v>
      </c>
      <c r="C235" s="74" t="str">
        <f>IF(ISBLANK(C236),"OBLIGATORIU, denumirea completă a competiției!","Denumirea completă a competiției")</f>
        <v>OBLIGATORIU, denumirea completă a competiției!</v>
      </c>
      <c r="D235" s="75" t="str">
        <f>IF(ISBLANK(D236),"OBLIGATORIU, Alegeți abrevierea competiției cf legendei alăturate!","Denumirea abreviată a competiției")</f>
        <v>OBLIGATORIU, Alegeți abrevierea competiției cf legendei alăturate!</v>
      </c>
      <c r="E235" s="57" t="s">
        <v>152</v>
      </c>
      <c r="F235" s="57" t="s">
        <v>156</v>
      </c>
      <c r="G235" s="213" t="s">
        <v>243</v>
      </c>
      <c r="H235" s="57" t="s">
        <v>205</v>
      </c>
      <c r="I235" s="57" t="s">
        <v>7</v>
      </c>
      <c r="J235" s="59" t="s">
        <v>157</v>
      </c>
      <c r="K235" s="222" t="s">
        <v>200</v>
      </c>
      <c r="L235" s="223" t="s">
        <v>181</v>
      </c>
      <c r="M235" s="227" t="s">
        <v>143</v>
      </c>
      <c r="N235" s="380" t="s">
        <v>186</v>
      </c>
      <c r="O235" s="381"/>
      <c r="P235" s="381"/>
      <c r="Q235" s="381"/>
      <c r="R235" s="382"/>
      <c r="S235" s="83"/>
      <c r="T235" s="83"/>
      <c r="U235" s="83"/>
      <c r="V235" s="83"/>
      <c r="W235" s="83"/>
      <c r="X235" s="25"/>
    </row>
    <row r="236" spans="2:24" s="23" customFormat="1" ht="13.8" hidden="1" outlineLevel="1" x14ac:dyDescent="0.3">
      <c r="B236" s="50">
        <v>1</v>
      </c>
      <c r="C236" s="51"/>
      <c r="D236" s="52"/>
      <c r="E236" s="53"/>
      <c r="F236" s="53"/>
      <c r="G236" s="189"/>
      <c r="H236" s="55" t="s">
        <v>6</v>
      </c>
      <c r="I236" s="52"/>
      <c r="J236" s="55"/>
      <c r="K236" s="202">
        <f>IFERROR(_xlfn.NUMBERVALUE(IF(D236="JO",IF(I236="I",500)+IF(D236="JO",IF(I236="II",300)+IF(D236="JO",IF(I236="III",200)+IF(D236="JO",IF(I236="IV",150)+IF(D236="JO",IF(I236="V",100)+IF(D236="JO",IF(I236="VI",80)))))))+IF(D236="JO - T",IF(I236="I",150)+IF(D236="JO - T",IF(I236="II",120)+IF(D236="JO - T",IF(I236="III",100)+IF(D236="JO - T",IF(I236="IV",80)+IF(D236="JO - T",IF(I236="V",50)+IF(D236="JO - T",IF(I236="VI",20)))))))+IF(D236="CM - S",IF(I236="I",200)+IF(D236="CM - S",IF(I236="II",150)+IF(D236="CM - S",IF(I236="III",120)+IF(D236="CM - S",IF(I236="IV",90)+IF(D236="CM - S",IF(I236="V",60)+IF(D236="CM - S",IF(I236="VI",30)))))))+IF(D236="CM - T, J I",IF(I236="I",90)+IF(D236="CM - T, J I",IF(I236="II",65)+IF(D236="CM - T, J I",IF(I236="III",50)+IF(D236="CM - T, J I",IF(I236="IV",40)+IF(D236="CM - T, J I",IF(I236="V",25)+IF(D236="CM - T, J I",IF(I236="VI",15)))))))+IF(D236="CM – CA/J II",IF(I236="I",70)+IF(D236="CM – CA/J II",IF(I236="II",55)+IF(D236="CM – CA/J II",IF(I236="III",45)+IF(D236="CM – CA/J II",IF(I236="IV",35)+IF(D236="CM – CA/J II",IF(I236="V",25)+IF(D236="CM – CA/J II",IF(I236="VI",10)))))))+IF(D236="CE - JE- S",IF(I236="I",100)+IF(D236="CE - JE- S",IF(I236="II",75)+IF(D236="CE - JE- S",IF(I236="III",60)+IF(D236="CE - JE- S",IF(I236="IV",45)+IF(D236="CE - JE- S",IF(I236="V",30)+IF(D236="CE - JE- S",IF(I236="VI",15)))))))+IF(D236="CE - T, J I",IF(I236="I",50)+IF(D236="CE - T, J I",IF(I236="II",35)+IF(D236="CE - T, J I",IF(I236="III",30)+IF(D236="CE - T, J I",IF(I236="IV",22)+IF(D236="CE - T, J I",IF(I236="V",15)+IF(D236="CE - T, J I",IF(I236="VI",8)))))))+IF(D236="CE – CA/J II - ZOTE - T, J",IF(I236="I",40)+IF(D236="CE – CA/J II - ZOTE - T, J",IF(I236="II",30)+IF(D236="CE – CA/J II - ZOTE - T, J",IF(I236="III",25)+IF(D236="CE – CA/J II - ZOTE - T, J",IF(I236="IV",17)+IF(D236="CE – CA/J II - ZOTE - T, J",IF(I236="V",12)+IF(D236="CE – CA/J II - ZOTE - T, J",IF(I236="VI",6)))))))+IF(D236="cm – S",IF(I236="I",70)+IF(D236="cm – S",IF(I236="II",50)+IF(D236="cm – S",IF(I236="III",40))))+IF(D236="cm – T, J",IF(I236="I",35)+IF(D236="cm – T, J",IF(I236="II",25)+IF(D236="cm – T, J",IF(I236="III",15))))+IF(D236="JMU",IF(I236="I",50)+IF(D236="JMU",IF(I236="II",25)+IF(D236="JMU",IF(I236="III",20))))+IF(D236="ce - S",IF(I236="I",40)+IF(D236="ce - S",IF(I236="II",30)+IF(D236="ce - S",IF(I236="III",25))))+IF(D236="ce  T, J",IF(I236="I",25)+IF(D236="ce  T, J",IF(I236="II",18)+IF(D236="ce  T, J",IF(I236="III",12))))+IF(D236="C/JB, JMN, JESE - S",IF(I236="I",20)+IF(D236="C/JB, JMN, JESE - S",IF(I236="II",15)+IF(D236="C/JB, JMN, JESE - S",IF(I236="III",10))))+IF(D236="C/JB, JMN, JESE - T,JI,CA",IF(I236="I",10)+IF(D236="C/JB, JMN, JESE - T,JI,CA",IF(I236="II",5)+IF(D236="C/JB, JMN, JESE - T,JI,CA",IF(I236="III",3))))+IF(D236="ACIO S",IF(I236="I",18)+IF(D236="ACIO S",IF(I236="II",14)+IF(D236="ACIO S",IF(I236="III",9))))+IF(D236="ACIO T, J",IF(I236="I",15)+IF(D236="ACIO T, J",IF(I236="II",11)+IF(D236="ACIO T, J",IF(I236="III",7)))))/G236,0)</f>
        <v>0</v>
      </c>
      <c r="L236" s="206">
        <f t="shared" ref="L236:L250" si="33">_xlfn.NUMBERVALUE(IF(OR(H236="nu",H236=""),(K236/2),K236))</f>
        <v>0</v>
      </c>
      <c r="M236" s="200">
        <f>_xlfn.NUMBERVALUE(IF(J236="da",L236+(1/2)*L236,L236))</f>
        <v>0</v>
      </c>
      <c r="N236" s="383"/>
      <c r="O236" s="384"/>
      <c r="P236" s="384"/>
      <c r="Q236" s="384"/>
      <c r="R236" s="385"/>
      <c r="S236" s="83"/>
      <c r="T236" s="83"/>
      <c r="U236" s="83"/>
      <c r="V236" s="83"/>
      <c r="W236" s="83"/>
    </row>
    <row r="237" spans="2:24" s="23" customFormat="1" ht="13.8" hidden="1" outlineLevel="1" x14ac:dyDescent="0.3">
      <c r="B237" s="29">
        <v>2</v>
      </c>
      <c r="C237" s="41"/>
      <c r="D237" s="31"/>
      <c r="E237" s="30"/>
      <c r="F237" s="32"/>
      <c r="G237" s="214"/>
      <c r="H237" s="55" t="s">
        <v>6</v>
      </c>
      <c r="I237" s="31"/>
      <c r="J237" s="22"/>
      <c r="K237" s="202">
        <f t="shared" ref="K237:K250" si="34">IFERROR(_xlfn.NUMBERVALUE(IF(D237="JO",IF(I237="I",500)+IF(D237="JO",IF(I237="II",300)+IF(D237="JO",IF(I237="III",200)+IF(D237="JO",IF(I237="IV",150)+IF(D237="JO",IF(I237="V",100)+IF(D237="JO",IF(I237="VI",80)))))))+IF(D237="JO - T",IF(I237="I",150)+IF(D237="JO - T",IF(I237="II",120)+IF(D237="JO - T",IF(I237="III",100)+IF(D237="JO - T",IF(I237="IV",80)+IF(D237="JO - T",IF(I237="V",50)+IF(D237="JO - T",IF(I237="VI",20)))))))+IF(D237="CM - S",IF(I237="I",200)+IF(D237="CM - S",IF(I237="II",150)+IF(D237="CM - S",IF(I237="III",120)+IF(D237="CM - S",IF(I237="IV",90)+IF(D237="CM - S",IF(I237="V",60)+IF(D237="CM - S",IF(I237="VI",30)))))))+IF(D237="CM - T, J I",IF(I237="I",90)+IF(D237="CM - T, J I",IF(I237="II",65)+IF(D237="CM - T, J I",IF(I237="III",50)+IF(D237="CM - T, J I",IF(I237="IV",40)+IF(D237="CM - T, J I",IF(I237="V",25)+IF(D237="CM - T, J I",IF(I237="VI",15)))))))+IF(D237="CM – CA/J II",IF(I237="I",70)+IF(D237="CM – CA/J II",IF(I237="II",55)+IF(D237="CM – CA/J II",IF(I237="III",45)+IF(D237="CM – CA/J II",IF(I237="IV",35)+IF(D237="CM – CA/J II",IF(I237="V",25)+IF(D237="CM – CA/J II",IF(I237="VI",10)))))))+IF(D237="CE - JE- S",IF(I237="I",100)+IF(D237="CE - JE- S",IF(I237="II",75)+IF(D237="CE - JE- S",IF(I237="III",60)+IF(D237="CE - JE- S",IF(I237="IV",45)+IF(D237="CE - JE- S",IF(I237="V",30)+IF(D237="CE - JE- S",IF(I237="VI",15)))))))+IF(D237="CE - T, J I",IF(I237="I",50)+IF(D237="CE - T, J I",IF(I237="II",35)+IF(D237="CE - T, J I",IF(I237="III",30)+IF(D237="CE - T, J I",IF(I237="IV",22)+IF(D237="CE - T, J I",IF(I237="V",15)+IF(D237="CE - T, J I",IF(I237="VI",8)))))))+IF(D237="CE – CA/J II - ZOTE - T, J",IF(I237="I",40)+IF(D237="CE – CA/J II - ZOTE - T, J",IF(I237="II",30)+IF(D237="CE – CA/J II - ZOTE - T, J",IF(I237="III",25)+IF(D237="CE – CA/J II - ZOTE - T, J",IF(I237="IV",17)+IF(D237="CE – CA/J II - ZOTE - T, J",IF(I237="V",12)+IF(D237="CE – CA/J II - ZOTE - T, J",IF(I237="VI",6)))))))+IF(D237="cm – S",IF(I237="I",70)+IF(D237="cm – S",IF(I237="II",50)+IF(D237="cm – S",IF(I237="III",40))))+IF(D237="cm – T, J",IF(I237="I",35)+IF(D237="cm – T, J",IF(I237="II",25)+IF(D237="cm – T, J",IF(I237="III",15))))+IF(D237="JMU",IF(I237="I",50)+IF(D237="JMU",IF(I237="II",25)+IF(D237="JMU",IF(I237="III",20))))+IF(D237="ce - S",IF(I237="I",40)+IF(D237="ce - S",IF(I237="II",30)+IF(D237="ce - S",IF(I237="III",25))))+IF(D237="ce  T, J",IF(I237="I",25)+IF(D237="ce  T, J",IF(I237="II",18)+IF(D237="ce  T, J",IF(I237="III",12))))+IF(D237="C/JB, JMN, JESE - S",IF(I237="I",20)+IF(D237="C/JB, JMN, JESE - S",IF(I237="II",15)+IF(D237="C/JB, JMN, JESE - S",IF(I237="III",10))))+IF(D237="C/JB, JMN, JESE - T,JI,CA",IF(I237="I",10)+IF(D237="C/JB, JMN, JESE - T,JI,CA",IF(I237="II",5)+IF(D237="C/JB, JMN, JESE - T,JI,CA",IF(I237="III",3))))+IF(D237="ACIO S",IF(I237="I",18)+IF(D237="ACIO S",IF(I237="II",14)+IF(D237="ACIO S",IF(I237="III",9))))+IF(D237="ACIO T, J",IF(I237="I",15)+IF(D237="ACIO T, J",IF(I237="II",11)+IF(D237="ACIO T, J",IF(I237="III",7)))))/G237,0)</f>
        <v>0</v>
      </c>
      <c r="L237" s="206">
        <f t="shared" si="33"/>
        <v>0</v>
      </c>
      <c r="M237" s="200">
        <f t="shared" ref="M237:M250" si="35">_xlfn.NUMBERVALUE(IF(J237="da",L237+(1/2)*L237,L237))</f>
        <v>0</v>
      </c>
      <c r="N237" s="383"/>
      <c r="O237" s="384"/>
      <c r="P237" s="384"/>
      <c r="Q237" s="384"/>
      <c r="R237" s="385"/>
      <c r="S237" s="83"/>
      <c r="T237" s="83"/>
      <c r="U237" s="83"/>
      <c r="V237" s="83"/>
      <c r="W237" s="83"/>
    </row>
    <row r="238" spans="2:24" s="23" customFormat="1" ht="13.8" hidden="1" outlineLevel="1" x14ac:dyDescent="0.3">
      <c r="B238" s="29">
        <v>3</v>
      </c>
      <c r="C238" s="41"/>
      <c r="D238" s="31"/>
      <c r="E238" s="30"/>
      <c r="F238" s="32"/>
      <c r="G238" s="214"/>
      <c r="H238" s="55" t="s">
        <v>6</v>
      </c>
      <c r="I238" s="31"/>
      <c r="J238" s="22"/>
      <c r="K238" s="202">
        <f t="shared" si="34"/>
        <v>0</v>
      </c>
      <c r="L238" s="206">
        <f t="shared" si="33"/>
        <v>0</v>
      </c>
      <c r="M238" s="200">
        <f t="shared" si="35"/>
        <v>0</v>
      </c>
      <c r="N238" s="383"/>
      <c r="O238" s="384"/>
      <c r="P238" s="384"/>
      <c r="Q238" s="384"/>
      <c r="R238" s="385"/>
      <c r="S238" s="83"/>
      <c r="T238" s="83"/>
      <c r="U238" s="83"/>
      <c r="V238" s="83"/>
      <c r="W238" s="83"/>
    </row>
    <row r="239" spans="2:24" s="23" customFormat="1" ht="13.8" hidden="1" outlineLevel="1" x14ac:dyDescent="0.3">
      <c r="B239" s="29">
        <v>4</v>
      </c>
      <c r="C239" s="41"/>
      <c r="D239" s="31"/>
      <c r="E239" s="32"/>
      <c r="F239" s="32"/>
      <c r="G239" s="214"/>
      <c r="H239" s="55" t="s">
        <v>6</v>
      </c>
      <c r="I239" s="31"/>
      <c r="J239" s="22"/>
      <c r="K239" s="202">
        <f t="shared" si="34"/>
        <v>0</v>
      </c>
      <c r="L239" s="206">
        <f t="shared" si="33"/>
        <v>0</v>
      </c>
      <c r="M239" s="200">
        <f t="shared" si="35"/>
        <v>0</v>
      </c>
      <c r="N239" s="383"/>
      <c r="O239" s="384"/>
      <c r="P239" s="384"/>
      <c r="Q239" s="384"/>
      <c r="R239" s="385"/>
      <c r="S239" s="83"/>
      <c r="T239" s="83"/>
      <c r="U239" s="83"/>
      <c r="V239" s="83"/>
      <c r="W239" s="83"/>
    </row>
    <row r="240" spans="2:24" s="23" customFormat="1" ht="13.8" hidden="1" outlineLevel="1" x14ac:dyDescent="0.3">
      <c r="B240" s="29">
        <v>5</v>
      </c>
      <c r="C240" s="41"/>
      <c r="D240" s="31"/>
      <c r="E240" s="30"/>
      <c r="F240" s="32"/>
      <c r="G240" s="214"/>
      <c r="H240" s="55" t="s">
        <v>6</v>
      </c>
      <c r="I240" s="31"/>
      <c r="J240" s="22"/>
      <c r="K240" s="202">
        <f t="shared" si="34"/>
        <v>0</v>
      </c>
      <c r="L240" s="206">
        <f t="shared" si="33"/>
        <v>0</v>
      </c>
      <c r="M240" s="200">
        <f t="shared" si="35"/>
        <v>0</v>
      </c>
      <c r="N240" s="383"/>
      <c r="O240" s="384"/>
      <c r="P240" s="384"/>
      <c r="Q240" s="384"/>
      <c r="R240" s="385"/>
      <c r="S240" s="83"/>
      <c r="T240" s="83"/>
      <c r="U240" s="83"/>
      <c r="V240" s="83"/>
      <c r="W240" s="83"/>
    </row>
    <row r="241" spans="1:23" s="23" customFormat="1" ht="13.8" hidden="1" outlineLevel="1" x14ac:dyDescent="0.3">
      <c r="B241" s="29">
        <v>6</v>
      </c>
      <c r="C241" s="41"/>
      <c r="D241" s="31"/>
      <c r="E241" s="30"/>
      <c r="F241" s="32"/>
      <c r="G241" s="214"/>
      <c r="H241" s="55" t="s">
        <v>6</v>
      </c>
      <c r="I241" s="31"/>
      <c r="J241" s="22"/>
      <c r="K241" s="202">
        <f t="shared" si="34"/>
        <v>0</v>
      </c>
      <c r="L241" s="206">
        <f t="shared" si="33"/>
        <v>0</v>
      </c>
      <c r="M241" s="200">
        <f t="shared" si="35"/>
        <v>0</v>
      </c>
      <c r="N241" s="383"/>
      <c r="O241" s="384"/>
      <c r="P241" s="384"/>
      <c r="Q241" s="384"/>
      <c r="R241" s="385"/>
      <c r="S241" s="83"/>
      <c r="T241" s="83"/>
      <c r="U241" s="83"/>
      <c r="V241" s="83"/>
      <c r="W241" s="83"/>
    </row>
    <row r="242" spans="1:23" s="23" customFormat="1" ht="13.8" hidden="1" outlineLevel="1" x14ac:dyDescent="0.3">
      <c r="B242" s="29">
        <v>7</v>
      </c>
      <c r="C242" s="41"/>
      <c r="D242" s="31"/>
      <c r="E242" s="32"/>
      <c r="F242" s="32"/>
      <c r="G242" s="214"/>
      <c r="H242" s="55" t="s">
        <v>6</v>
      </c>
      <c r="I242" s="31"/>
      <c r="J242" s="22"/>
      <c r="K242" s="202">
        <f t="shared" si="34"/>
        <v>0</v>
      </c>
      <c r="L242" s="206">
        <f t="shared" si="33"/>
        <v>0</v>
      </c>
      <c r="M242" s="200">
        <f t="shared" si="35"/>
        <v>0</v>
      </c>
      <c r="N242" s="383"/>
      <c r="O242" s="384"/>
      <c r="P242" s="384"/>
      <c r="Q242" s="384"/>
      <c r="R242" s="385"/>
      <c r="S242" s="83"/>
      <c r="T242" s="83"/>
      <c r="U242" s="83"/>
      <c r="V242" s="83"/>
      <c r="W242" s="83"/>
    </row>
    <row r="243" spans="1:23" s="23" customFormat="1" ht="13.8" hidden="1" outlineLevel="1" x14ac:dyDescent="0.3">
      <c r="B243" s="29">
        <v>8</v>
      </c>
      <c r="C243" s="41"/>
      <c r="D243" s="31"/>
      <c r="E243" s="30"/>
      <c r="F243" s="32"/>
      <c r="G243" s="214"/>
      <c r="H243" s="55" t="s">
        <v>6</v>
      </c>
      <c r="I243" s="31"/>
      <c r="J243" s="22"/>
      <c r="K243" s="202">
        <f t="shared" si="34"/>
        <v>0</v>
      </c>
      <c r="L243" s="206">
        <f t="shared" si="33"/>
        <v>0</v>
      </c>
      <c r="M243" s="200">
        <f t="shared" si="35"/>
        <v>0</v>
      </c>
      <c r="N243" s="383"/>
      <c r="O243" s="384"/>
      <c r="P243" s="384"/>
      <c r="Q243" s="384"/>
      <c r="R243" s="385"/>
      <c r="S243" s="83"/>
      <c r="T243" s="83"/>
      <c r="U243" s="83"/>
      <c r="V243" s="83"/>
      <c r="W243" s="83"/>
    </row>
    <row r="244" spans="1:23" s="23" customFormat="1" ht="13.8" hidden="1" outlineLevel="1" x14ac:dyDescent="0.3">
      <c r="B244" s="29">
        <v>9</v>
      </c>
      <c r="C244" s="41"/>
      <c r="D244" s="31"/>
      <c r="E244" s="30"/>
      <c r="F244" s="32"/>
      <c r="G244" s="214"/>
      <c r="H244" s="55" t="s">
        <v>6</v>
      </c>
      <c r="I244" s="31"/>
      <c r="J244" s="22"/>
      <c r="K244" s="202">
        <f t="shared" si="34"/>
        <v>0</v>
      </c>
      <c r="L244" s="206">
        <f t="shared" si="33"/>
        <v>0</v>
      </c>
      <c r="M244" s="200">
        <f t="shared" si="35"/>
        <v>0</v>
      </c>
      <c r="N244" s="383"/>
      <c r="O244" s="384"/>
      <c r="P244" s="384"/>
      <c r="Q244" s="384"/>
      <c r="R244" s="385"/>
      <c r="S244" s="83"/>
      <c r="T244" s="83"/>
      <c r="U244" s="83"/>
      <c r="V244" s="83"/>
      <c r="W244" s="83"/>
    </row>
    <row r="245" spans="1:23" s="23" customFormat="1" ht="13.8" hidden="1" outlineLevel="1" x14ac:dyDescent="0.3">
      <c r="B245" s="29">
        <v>10</v>
      </c>
      <c r="C245" s="41"/>
      <c r="D245" s="31"/>
      <c r="E245" s="32"/>
      <c r="F245" s="32"/>
      <c r="G245" s="214"/>
      <c r="H245" s="55" t="s">
        <v>6</v>
      </c>
      <c r="I245" s="31"/>
      <c r="J245" s="22"/>
      <c r="K245" s="202">
        <f t="shared" si="34"/>
        <v>0</v>
      </c>
      <c r="L245" s="206">
        <f t="shared" si="33"/>
        <v>0</v>
      </c>
      <c r="M245" s="200">
        <f t="shared" si="35"/>
        <v>0</v>
      </c>
      <c r="N245" s="383"/>
      <c r="O245" s="384"/>
      <c r="P245" s="384"/>
      <c r="Q245" s="384"/>
      <c r="R245" s="385"/>
      <c r="S245" s="83"/>
      <c r="T245" s="83"/>
      <c r="U245" s="83"/>
      <c r="V245" s="83"/>
      <c r="W245" s="83"/>
    </row>
    <row r="246" spans="1:23" s="23" customFormat="1" ht="13.8" hidden="1" outlineLevel="1" x14ac:dyDescent="0.3">
      <c r="B246" s="29">
        <v>11</v>
      </c>
      <c r="C246" s="41"/>
      <c r="D246" s="31"/>
      <c r="E246" s="30"/>
      <c r="F246" s="32"/>
      <c r="G246" s="214"/>
      <c r="H246" s="55" t="s">
        <v>6</v>
      </c>
      <c r="I246" s="31"/>
      <c r="J246" s="22"/>
      <c r="K246" s="202">
        <f t="shared" si="34"/>
        <v>0</v>
      </c>
      <c r="L246" s="206">
        <f t="shared" si="33"/>
        <v>0</v>
      </c>
      <c r="M246" s="200">
        <f t="shared" si="35"/>
        <v>0</v>
      </c>
      <c r="N246" s="383"/>
      <c r="O246" s="384"/>
      <c r="P246" s="384"/>
      <c r="Q246" s="384"/>
      <c r="R246" s="385"/>
      <c r="S246" s="83"/>
      <c r="T246" s="83"/>
      <c r="U246" s="83"/>
      <c r="V246" s="83"/>
      <c r="W246" s="83"/>
    </row>
    <row r="247" spans="1:23" s="23" customFormat="1" ht="13.8" hidden="1" outlineLevel="1" x14ac:dyDescent="0.3">
      <c r="B247" s="29">
        <v>12</v>
      </c>
      <c r="C247" s="41"/>
      <c r="D247" s="31"/>
      <c r="E247" s="30"/>
      <c r="F247" s="32"/>
      <c r="G247" s="214"/>
      <c r="H247" s="55" t="s">
        <v>6</v>
      </c>
      <c r="I247" s="31"/>
      <c r="J247" s="22"/>
      <c r="K247" s="202">
        <f t="shared" si="34"/>
        <v>0</v>
      </c>
      <c r="L247" s="206">
        <f t="shared" si="33"/>
        <v>0</v>
      </c>
      <c r="M247" s="200">
        <f t="shared" si="35"/>
        <v>0</v>
      </c>
      <c r="N247" s="383"/>
      <c r="O247" s="384"/>
      <c r="P247" s="384"/>
      <c r="Q247" s="384"/>
      <c r="R247" s="385"/>
      <c r="S247" s="83"/>
      <c r="T247" s="83"/>
      <c r="U247" s="83"/>
      <c r="V247" s="83"/>
      <c r="W247" s="83"/>
    </row>
    <row r="248" spans="1:23" s="23" customFormat="1" ht="13.8" hidden="1" outlineLevel="1" x14ac:dyDescent="0.3">
      <c r="B248" s="29">
        <v>13</v>
      </c>
      <c r="C248" s="41"/>
      <c r="D248" s="31"/>
      <c r="E248" s="32"/>
      <c r="F248" s="32"/>
      <c r="G248" s="214"/>
      <c r="H248" s="55" t="s">
        <v>6</v>
      </c>
      <c r="I248" s="31"/>
      <c r="J248" s="22"/>
      <c r="K248" s="202">
        <f t="shared" si="34"/>
        <v>0</v>
      </c>
      <c r="L248" s="206">
        <f t="shared" si="33"/>
        <v>0</v>
      </c>
      <c r="M248" s="200">
        <f t="shared" si="35"/>
        <v>0</v>
      </c>
      <c r="N248" s="383"/>
      <c r="O248" s="384"/>
      <c r="P248" s="384"/>
      <c r="Q248" s="384"/>
      <c r="R248" s="385"/>
      <c r="S248" s="83"/>
      <c r="T248" s="83"/>
      <c r="U248" s="83"/>
      <c r="V248" s="83"/>
      <c r="W248" s="83"/>
    </row>
    <row r="249" spans="1:23" s="23" customFormat="1" ht="13.8" hidden="1" outlineLevel="1" x14ac:dyDescent="0.3">
      <c r="B249" s="29">
        <v>14</v>
      </c>
      <c r="C249" s="41"/>
      <c r="D249" s="31"/>
      <c r="E249" s="30"/>
      <c r="F249" s="32"/>
      <c r="G249" s="214"/>
      <c r="H249" s="55" t="s">
        <v>6</v>
      </c>
      <c r="I249" s="31"/>
      <c r="J249" s="22"/>
      <c r="K249" s="202">
        <f t="shared" si="34"/>
        <v>0</v>
      </c>
      <c r="L249" s="206">
        <f t="shared" si="33"/>
        <v>0</v>
      </c>
      <c r="M249" s="200">
        <f t="shared" si="35"/>
        <v>0</v>
      </c>
      <c r="N249" s="383"/>
      <c r="O249" s="384"/>
      <c r="P249" s="384"/>
      <c r="Q249" s="384"/>
      <c r="R249" s="385"/>
      <c r="S249" s="83"/>
      <c r="T249" s="83"/>
      <c r="U249" s="83"/>
      <c r="V249" s="83"/>
      <c r="W249" s="83"/>
    </row>
    <row r="250" spans="1:23" s="23" customFormat="1" hidden="1" outlineLevel="1" thickBot="1" x14ac:dyDescent="0.35">
      <c r="B250" s="29">
        <v>15</v>
      </c>
      <c r="C250" s="41"/>
      <c r="D250" s="31"/>
      <c r="E250" s="30"/>
      <c r="F250" s="32"/>
      <c r="G250" s="214"/>
      <c r="H250" s="55" t="s">
        <v>6</v>
      </c>
      <c r="I250" s="31"/>
      <c r="J250" s="22"/>
      <c r="K250" s="202">
        <f t="shared" si="34"/>
        <v>0</v>
      </c>
      <c r="L250" s="206">
        <f t="shared" si="33"/>
        <v>0</v>
      </c>
      <c r="M250" s="200">
        <f t="shared" si="35"/>
        <v>0</v>
      </c>
      <c r="N250" s="383"/>
      <c r="O250" s="384"/>
      <c r="P250" s="384"/>
      <c r="Q250" s="384"/>
      <c r="R250" s="385"/>
      <c r="S250" s="83"/>
      <c r="T250" s="83"/>
      <c r="U250" s="83"/>
      <c r="V250" s="83"/>
      <c r="W250" s="83"/>
    </row>
    <row r="251" spans="1:23" s="23" customFormat="1" hidden="1" outlineLevel="1" thickBot="1" x14ac:dyDescent="0.35">
      <c r="A251" s="27"/>
      <c r="B251" s="27"/>
      <c r="C251" s="27"/>
      <c r="D251" s="27"/>
      <c r="E251" s="27"/>
      <c r="F251" s="85"/>
      <c r="G251" s="211"/>
      <c r="H251" s="27"/>
      <c r="I251" s="85"/>
      <c r="J251" s="27"/>
      <c r="K251" s="220">
        <f>SUMIF(K236:K250,"&lt;&gt;#DIV/0!")</f>
        <v>0</v>
      </c>
      <c r="L251" s="220">
        <f>SUMIF(L236:L250,"&lt;&gt;#DIV/0!")</f>
        <v>0</v>
      </c>
      <c r="M251" s="221">
        <f>SUMIF(M236:M250,"&lt;&gt;#DIV/0!")</f>
        <v>0</v>
      </c>
      <c r="N251" s="386"/>
      <c r="O251" s="387"/>
      <c r="P251" s="387"/>
      <c r="Q251" s="387"/>
      <c r="R251" s="388"/>
      <c r="S251" s="83"/>
      <c r="T251" s="83"/>
      <c r="U251" s="83"/>
      <c r="V251" s="83"/>
      <c r="W251" s="83"/>
    </row>
    <row r="252" spans="1:23" s="23" customFormat="1" ht="18.600000000000001" collapsed="1" thickBot="1" x14ac:dyDescent="0.4">
      <c r="A252" s="27"/>
      <c r="B252" s="27"/>
      <c r="C252" s="374" t="str">
        <f>IF(B214="","UPS ai sărit un formular apasă ,,+,, corespunzător în ordine!","")</f>
        <v>UPS ai sărit un formular apasă ,,+,, corespunzător în ordine!</v>
      </c>
      <c r="D252" s="374"/>
      <c r="E252" s="374"/>
      <c r="F252" s="374"/>
      <c r="G252" s="374"/>
      <c r="H252" s="374"/>
      <c r="I252" s="374"/>
      <c r="J252" s="374"/>
      <c r="K252" s="88"/>
      <c r="L252" s="89"/>
      <c r="M252" s="86"/>
      <c r="N252" s="83"/>
      <c r="O252" s="83"/>
      <c r="P252" s="83"/>
      <c r="Q252" s="83"/>
      <c r="R252" s="83"/>
      <c r="S252" s="83"/>
      <c r="T252" s="83"/>
      <c r="U252" s="83"/>
      <c r="V252" s="83"/>
      <c r="W252" s="83"/>
    </row>
    <row r="253" spans="1:23" s="23" customFormat="1" hidden="1" outlineLevel="1" thickBot="1" x14ac:dyDescent="0.35">
      <c r="A253" s="26">
        <v>7</v>
      </c>
      <c r="B253" s="375" t="s">
        <v>26</v>
      </c>
      <c r="C253" s="376"/>
      <c r="D253" s="377"/>
      <c r="E253" s="405" t="s">
        <v>31</v>
      </c>
      <c r="F253" s="376"/>
      <c r="G253" s="405" t="s">
        <v>9</v>
      </c>
      <c r="H253" s="376"/>
      <c r="I253" s="405" t="s">
        <v>25</v>
      </c>
      <c r="J253" s="406"/>
      <c r="K253" s="510" t="s">
        <v>182</v>
      </c>
      <c r="L253" s="511"/>
      <c r="M253" s="42"/>
    </row>
    <row r="254" spans="1:23" s="23" customFormat="1" ht="13.2" hidden="1" customHeight="1" outlineLevel="1" x14ac:dyDescent="0.3">
      <c r="A254" s="27"/>
      <c r="B254" s="378"/>
      <c r="C254" s="291"/>
      <c r="D254" s="379"/>
      <c r="E254" s="399"/>
      <c r="F254" s="399"/>
      <c r="G254" s="407"/>
      <c r="H254" s="407"/>
      <c r="I254" s="399"/>
      <c r="J254" s="400"/>
      <c r="K254" s="430">
        <f>M274+M291</f>
        <v>0</v>
      </c>
      <c r="L254" s="512"/>
      <c r="M254" s="42"/>
    </row>
    <row r="255" spans="1:23" s="23" customFormat="1" ht="15" hidden="1" customHeight="1" outlineLevel="1" thickBot="1" x14ac:dyDescent="0.35">
      <c r="B255" s="401" t="s">
        <v>144</v>
      </c>
      <c r="C255" s="402"/>
      <c r="D255" s="402"/>
      <c r="E255" s="403" t="s">
        <v>145</v>
      </c>
      <c r="F255" s="403"/>
      <c r="G255" s="403"/>
      <c r="H255" s="403"/>
      <c r="I255" s="436" t="s">
        <v>146</v>
      </c>
      <c r="J255" s="437"/>
      <c r="K255" s="513"/>
      <c r="L255" s="514"/>
      <c r="M255" s="42"/>
      <c r="N255" s="65" t="s">
        <v>206</v>
      </c>
    </row>
    <row r="256" spans="1:23" s="23" customFormat="1" hidden="1" outlineLevel="1" thickBot="1" x14ac:dyDescent="0.35">
      <c r="B256" s="389"/>
      <c r="C256" s="390"/>
      <c r="D256" s="391"/>
      <c r="E256" s="389"/>
      <c r="F256" s="390"/>
      <c r="G256" s="390"/>
      <c r="H256" s="390"/>
      <c r="I256" s="392"/>
      <c r="J256" s="288"/>
      <c r="M256" s="42"/>
    </row>
    <row r="257" spans="2:24" s="23" customFormat="1" ht="15" hidden="1" customHeight="1" outlineLevel="1" thickBot="1" x14ac:dyDescent="0.35">
      <c r="B257" s="70" t="s">
        <v>28</v>
      </c>
      <c r="C257" s="71"/>
      <c r="D257" s="71"/>
      <c r="E257" s="393" t="str">
        <f>IF(OR(ISBLANK(E259),ISBLANK(F259),ISBLANK(G259),ISBLANK(H259)),"Completați toate datele complementare solicitate la fiecare rezultat!","")</f>
        <v>Completați toate datele complementare solicitate la fiecare rezultat!</v>
      </c>
      <c r="F257" s="394"/>
      <c r="G257" s="394"/>
      <c r="H257" s="394"/>
      <c r="I257" s="394"/>
      <c r="J257" s="395"/>
      <c r="M257" s="42"/>
    </row>
    <row r="258" spans="2:24" s="28" customFormat="1" ht="55.5" hidden="1" customHeight="1" outlineLevel="1" thickBot="1" x14ac:dyDescent="0.35">
      <c r="B258" s="56" t="s">
        <v>8</v>
      </c>
      <c r="C258" s="418" t="str">
        <f>IF(K259=0,"Dați click pe celulele de mai jos; apăsăți săgeata din dreapta și alegeți  competiția","Competiția națională")</f>
        <v>Dați click pe celulele de mai jos; apăsăți săgeata din dreapta și alegeți  competiția</v>
      </c>
      <c r="D258" s="277"/>
      <c r="E258" s="57" t="s">
        <v>152</v>
      </c>
      <c r="F258" s="57" t="s">
        <v>156</v>
      </c>
      <c r="G258" s="213" t="s">
        <v>243</v>
      </c>
      <c r="H258" s="57" t="s">
        <v>205</v>
      </c>
      <c r="I258" s="57" t="s">
        <v>7</v>
      </c>
      <c r="J258" s="59" t="s">
        <v>157</v>
      </c>
      <c r="K258" s="224" t="s">
        <v>200</v>
      </c>
      <c r="L258" s="225" t="s">
        <v>181</v>
      </c>
      <c r="M258" s="226" t="s">
        <v>143</v>
      </c>
      <c r="N258" s="371" t="s">
        <v>180</v>
      </c>
      <c r="O258" s="372"/>
      <c r="P258" s="372"/>
      <c r="Q258" s="372"/>
      <c r="R258" s="373"/>
      <c r="S258" s="93"/>
      <c r="T258" s="93"/>
      <c r="U258" s="93"/>
      <c r="V258" s="93"/>
      <c r="W258" s="93"/>
      <c r="X258" s="25"/>
    </row>
    <row r="259" spans="2:24" s="23" customFormat="1" ht="15" hidden="1" outlineLevel="1" thickBot="1" x14ac:dyDescent="0.35">
      <c r="B259" s="50">
        <v>1</v>
      </c>
      <c r="C259" s="272"/>
      <c r="D259" s="273"/>
      <c r="E259" s="54"/>
      <c r="F259" s="53"/>
      <c r="G259" s="189"/>
      <c r="H259" s="55" t="s">
        <v>6</v>
      </c>
      <c r="I259" s="52"/>
      <c r="J259" s="77"/>
      <c r="K259" s="201">
        <f>IFERROR(_xlfn.NUMBERVALUE(IF(C259="Camp.Naț. - Sen",IF(I259="I",15)+IF(C259="CAMP.NAȚ. - SEN",IF(I259="II",12)+IF(C259="CAMP.NAȚ. - SEN",IF(I259="III",10))))+IF(C259="CAMP. NAȚ. - TIN",IF(I259="I",10)+IF(C259="CAMP. NAȚ. - TIN",IF(I259="II",7)+IF(C259="CAMP. NAȚ. - TIN",IF(I259="III",5))))+IF(C259="Camp. Naț. - Jun I",IF(I259="I",8)+IF(C259="CAMP. NAȚ. - JUN I",IF(I259="II",5)+IF(C259="CAMP. NAȚ. - JUN I",IF(I259="III",4))))+IF(C259="Camp. Naț. - J II/III/Ca",IF(I259="I",5)+IF(C259="Camp. Naț. - J II/III/Ca",IF(I259="II",3)+IF(C259="Camp. Naț. - J II/III/Ca",IF(I259="III",2))))+IF(C259="CUPA RO - SEN",IF(I259="I",10)+IF(C259="CUPA RO - SEN",IF(I259="II",7)+IF(C259="CUPA RO - SEN",IF(I259="III",5))))+IF(C259="Cupa RO - Tin",IF(I259="I",8)+IF(C259="Cupa RO - Tin",IF(I259="II",5)+IF(C259="Cupa RO - Tin",IF(I259="III",4))))+IF(C259="Cupa RO - Jun I",IF(I259="I",5)+IF(C259="Cupa RO - Jun I",IF(I259="II",3)+IF(C259="Cupa RO - Jun I",IF(I259="III",2))))+IF(C259="Cupa RO - J II/III/Ca",IF(I259="I",3)+IF(C259="Cupa RO - J II/III/Ca",IF(I259="II",2)+IF(C259="Cupa RO - J II/III/Ca",IF(I259="III",1)))))/G259,0)</f>
        <v>0</v>
      </c>
      <c r="L259" s="206">
        <f>_xlfn.NUMBERVALUE(IF(OR(H259="nu",H259=""),(K259/2),K259))</f>
        <v>0</v>
      </c>
      <c r="M259" s="200">
        <f>_xlfn.NUMBERVALUE(IF(J259="da",L259+(1/2)*L259,L259))</f>
        <v>0</v>
      </c>
      <c r="N259" s="61"/>
      <c r="O259" s="24"/>
      <c r="P259" s="24"/>
      <c r="Q259" s="24"/>
      <c r="R259" s="37"/>
      <c r="S259" s="24"/>
      <c r="T259" s="24"/>
      <c r="U259" s="24"/>
      <c r="V259" s="24"/>
      <c r="W259" s="24"/>
    </row>
    <row r="260" spans="2:24" s="23" customFormat="1" ht="15" hidden="1" outlineLevel="1" thickBot="1" x14ac:dyDescent="0.35">
      <c r="B260" s="29">
        <v>2</v>
      </c>
      <c r="C260" s="272"/>
      <c r="D260" s="273"/>
      <c r="E260" s="30"/>
      <c r="F260" s="32"/>
      <c r="G260" s="214"/>
      <c r="H260" s="55" t="s">
        <v>6</v>
      </c>
      <c r="I260" s="31"/>
      <c r="J260" s="78"/>
      <c r="K260" s="216">
        <f t="shared" ref="K260:K273" si="36">IFERROR(_xlfn.NUMBERVALUE(IF(C260="Camp.Naț. - Sen",IF(I260="I",15)+IF(C260="CAMP.NAȚ. - SEN",IF(I260="II",12)+IF(C260="CAMP.NAȚ. - SEN",IF(I260="III",10))))+IF(C260="CAMP. NAȚ. - TIN",IF(I260="I",10)+IF(C260="CAMP. NAȚ. - TIN",IF(I260="II",7)+IF(C260="CAMP. NAȚ. - TIN",IF(I260="III",5))))+IF(C260="Camp. Naț. - Jun I",IF(I260="I",8)+IF(C260="CAMP. NAȚ. - JUN I",IF(I260="II",5)+IF(C260="CAMP. NAȚ. - JUN I",IF(I260="III",4))))+IF(C260="Camp. Naț. - J II/III/Ca",IF(I260="I",5)+IF(C260="Camp. Naț. - J II/III/Ca",IF(I260="II",3)+IF(C260="Camp. Naț. - J II/III/Ca",IF(I260="III",2))))+IF(C260="CUPA RO - SEN",IF(I260="I",10)+IF(C260="CUPA RO - SEN",IF(I260="II",7)+IF(C260="CUPA RO - SEN",IF(I260="III",5))))+IF(C260="Cupa RO - Tin",IF(I260="I",8)+IF(C260="Cupa RO - Tin",IF(I260="II",5)+IF(C260="Cupa RO - Tin",IF(I260="III",4))))+IF(C260="Cupa RO - Jun I",IF(I260="I",5)+IF(C260="Cupa RO - Jun I",IF(I260="II",3)+IF(C260="Cupa RO - Jun I",IF(I260="III",2))))+IF(C260="Cupa RO - J II/III/Ca",IF(I260="I",3)+IF(C260="Cupa RO - J II/III/Ca",IF(I260="II",2)+IF(C260="Cupa RO - J II/III/Ca",IF(I260="III",1)))))/G260,0)</f>
        <v>0</v>
      </c>
      <c r="L260" s="206">
        <f>_xlfn.NUMBERVALUE(IF(OR(H260="nu",H260=""),(K260/2),K260))</f>
        <v>0</v>
      </c>
      <c r="M260" s="200">
        <f t="shared" ref="M260:M273" si="37">_xlfn.NUMBERVALUE(IF(J260="da",L260+(1/2)*L260,L260))</f>
        <v>0</v>
      </c>
      <c r="N260" s="61"/>
      <c r="O260" s="24"/>
      <c r="P260" s="24"/>
      <c r="Q260" s="24"/>
      <c r="R260" s="37"/>
      <c r="S260" s="24"/>
      <c r="T260" s="24"/>
      <c r="U260" s="24"/>
      <c r="V260" s="24"/>
      <c r="W260" s="24"/>
    </row>
    <row r="261" spans="2:24" s="23" customFormat="1" ht="15" hidden="1" outlineLevel="1" thickBot="1" x14ac:dyDescent="0.35">
      <c r="B261" s="29">
        <v>3</v>
      </c>
      <c r="C261" s="272"/>
      <c r="D261" s="273"/>
      <c r="E261" s="30"/>
      <c r="F261" s="39"/>
      <c r="G261" s="214"/>
      <c r="H261" s="55" t="s">
        <v>6</v>
      </c>
      <c r="I261" s="31"/>
      <c r="J261" s="78"/>
      <c r="K261" s="216">
        <f t="shared" si="36"/>
        <v>0</v>
      </c>
      <c r="L261" s="206">
        <f t="shared" ref="L261:L273" si="38">_xlfn.NUMBERVALUE(IF(OR(H261="nu",H261=""),(K261/2),K261))</f>
        <v>0</v>
      </c>
      <c r="M261" s="200">
        <f t="shared" si="37"/>
        <v>0</v>
      </c>
      <c r="N261" s="61"/>
      <c r="O261" s="24"/>
      <c r="P261" s="24"/>
      <c r="Q261" s="24"/>
      <c r="R261" s="37"/>
      <c r="S261" s="24"/>
      <c r="T261" s="24"/>
      <c r="U261" s="24"/>
      <c r="V261" s="24"/>
      <c r="W261" s="24"/>
    </row>
    <row r="262" spans="2:24" s="23" customFormat="1" ht="15" hidden="1" outlineLevel="1" thickBot="1" x14ac:dyDescent="0.35">
      <c r="B262" s="29">
        <v>4</v>
      </c>
      <c r="C262" s="272"/>
      <c r="D262" s="273"/>
      <c r="E262" s="30"/>
      <c r="F262" s="32"/>
      <c r="G262" s="214"/>
      <c r="H262" s="55" t="s">
        <v>6</v>
      </c>
      <c r="I262" s="31"/>
      <c r="J262" s="78"/>
      <c r="K262" s="216">
        <f t="shared" si="36"/>
        <v>0</v>
      </c>
      <c r="L262" s="206">
        <f t="shared" si="38"/>
        <v>0</v>
      </c>
      <c r="M262" s="200">
        <f t="shared" si="37"/>
        <v>0</v>
      </c>
      <c r="N262" s="61"/>
      <c r="O262" s="24"/>
      <c r="P262" s="24"/>
      <c r="Q262" s="24"/>
      <c r="R262" s="37"/>
      <c r="S262" s="24"/>
      <c r="T262" s="24"/>
      <c r="U262" s="24"/>
      <c r="V262" s="24"/>
      <c r="W262" s="24"/>
    </row>
    <row r="263" spans="2:24" s="23" customFormat="1" ht="15" hidden="1" outlineLevel="1" thickBot="1" x14ac:dyDescent="0.35">
      <c r="B263" s="29">
        <v>5</v>
      </c>
      <c r="C263" s="272"/>
      <c r="D263" s="273"/>
      <c r="E263" s="30"/>
      <c r="F263" s="32"/>
      <c r="G263" s="214"/>
      <c r="H263" s="55" t="s">
        <v>6</v>
      </c>
      <c r="I263" s="31"/>
      <c r="J263" s="78"/>
      <c r="K263" s="216">
        <f t="shared" si="36"/>
        <v>0</v>
      </c>
      <c r="L263" s="206">
        <f t="shared" si="38"/>
        <v>0</v>
      </c>
      <c r="M263" s="200">
        <f t="shared" si="37"/>
        <v>0</v>
      </c>
      <c r="N263" s="61"/>
      <c r="O263" s="24"/>
      <c r="P263" s="24"/>
      <c r="Q263" s="24"/>
      <c r="R263" s="37"/>
      <c r="S263" s="24"/>
      <c r="T263" s="24"/>
      <c r="U263" s="24"/>
      <c r="V263" s="24"/>
      <c r="W263" s="24"/>
    </row>
    <row r="264" spans="2:24" s="23" customFormat="1" ht="15" hidden="1" outlineLevel="1" thickBot="1" x14ac:dyDescent="0.35">
      <c r="B264" s="29">
        <v>6</v>
      </c>
      <c r="C264" s="272"/>
      <c r="D264" s="273"/>
      <c r="E264" s="30"/>
      <c r="F264" s="32"/>
      <c r="G264" s="214"/>
      <c r="H264" s="55" t="s">
        <v>6</v>
      </c>
      <c r="I264" s="31"/>
      <c r="J264" s="78"/>
      <c r="K264" s="216">
        <f t="shared" si="36"/>
        <v>0</v>
      </c>
      <c r="L264" s="206">
        <f t="shared" si="38"/>
        <v>0</v>
      </c>
      <c r="M264" s="200">
        <f t="shared" si="37"/>
        <v>0</v>
      </c>
      <c r="N264" s="61"/>
      <c r="O264" s="24"/>
      <c r="P264" s="24"/>
      <c r="Q264" s="24"/>
      <c r="R264" s="37"/>
      <c r="S264" s="24"/>
      <c r="T264" s="24"/>
      <c r="U264" s="24"/>
      <c r="V264" s="24"/>
      <c r="W264" s="24"/>
    </row>
    <row r="265" spans="2:24" s="23" customFormat="1" ht="15" hidden="1" outlineLevel="1" thickBot="1" x14ac:dyDescent="0.35">
      <c r="B265" s="29">
        <v>7</v>
      </c>
      <c r="C265" s="272"/>
      <c r="D265" s="273"/>
      <c r="E265" s="30"/>
      <c r="F265" s="32"/>
      <c r="G265" s="214"/>
      <c r="H265" s="55" t="s">
        <v>6</v>
      </c>
      <c r="I265" s="31"/>
      <c r="J265" s="78"/>
      <c r="K265" s="216">
        <f t="shared" si="36"/>
        <v>0</v>
      </c>
      <c r="L265" s="206">
        <f t="shared" si="38"/>
        <v>0</v>
      </c>
      <c r="M265" s="200">
        <f t="shared" si="37"/>
        <v>0</v>
      </c>
      <c r="N265" s="61"/>
      <c r="O265" s="24"/>
      <c r="P265" s="24"/>
      <c r="Q265" s="24"/>
      <c r="R265" s="37"/>
      <c r="S265" s="24"/>
      <c r="T265" s="24"/>
      <c r="U265" s="24"/>
      <c r="V265" s="24"/>
      <c r="W265" s="24"/>
    </row>
    <row r="266" spans="2:24" s="23" customFormat="1" ht="15" hidden="1" outlineLevel="1" thickBot="1" x14ac:dyDescent="0.35">
      <c r="B266" s="29">
        <v>8</v>
      </c>
      <c r="C266" s="272"/>
      <c r="D266" s="273"/>
      <c r="E266" s="30"/>
      <c r="F266" s="32"/>
      <c r="G266" s="214"/>
      <c r="H266" s="55" t="s">
        <v>6</v>
      </c>
      <c r="I266" s="31"/>
      <c r="J266" s="78"/>
      <c r="K266" s="216">
        <f t="shared" si="36"/>
        <v>0</v>
      </c>
      <c r="L266" s="206">
        <f t="shared" si="38"/>
        <v>0</v>
      </c>
      <c r="M266" s="200">
        <f t="shared" si="37"/>
        <v>0</v>
      </c>
      <c r="N266" s="61"/>
      <c r="O266" s="24"/>
      <c r="P266" s="24"/>
      <c r="Q266" s="24"/>
      <c r="R266" s="37"/>
      <c r="S266" s="24"/>
      <c r="T266" s="24"/>
      <c r="U266" s="24"/>
      <c r="V266" s="24"/>
      <c r="W266" s="24"/>
    </row>
    <row r="267" spans="2:24" s="23" customFormat="1" ht="15" hidden="1" outlineLevel="1" thickBot="1" x14ac:dyDescent="0.35">
      <c r="B267" s="29">
        <v>9</v>
      </c>
      <c r="C267" s="272"/>
      <c r="D267" s="273"/>
      <c r="E267" s="30"/>
      <c r="F267" s="32"/>
      <c r="G267" s="214"/>
      <c r="H267" s="55" t="s">
        <v>6</v>
      </c>
      <c r="I267" s="31"/>
      <c r="J267" s="78"/>
      <c r="K267" s="216">
        <f t="shared" si="36"/>
        <v>0</v>
      </c>
      <c r="L267" s="206">
        <f t="shared" si="38"/>
        <v>0</v>
      </c>
      <c r="M267" s="200">
        <f t="shared" si="37"/>
        <v>0</v>
      </c>
      <c r="N267" s="61"/>
      <c r="O267" s="24"/>
      <c r="P267" s="24"/>
      <c r="Q267" s="24"/>
      <c r="R267" s="37"/>
      <c r="S267" s="24"/>
      <c r="T267" s="24"/>
      <c r="U267" s="24"/>
      <c r="V267" s="24"/>
      <c r="W267" s="24"/>
    </row>
    <row r="268" spans="2:24" s="23" customFormat="1" ht="15" hidden="1" outlineLevel="1" thickBot="1" x14ac:dyDescent="0.35">
      <c r="B268" s="29">
        <v>10</v>
      </c>
      <c r="C268" s="272"/>
      <c r="D268" s="273"/>
      <c r="E268" s="30"/>
      <c r="F268" s="32"/>
      <c r="G268" s="214"/>
      <c r="H268" s="55" t="s">
        <v>6</v>
      </c>
      <c r="I268" s="31"/>
      <c r="J268" s="78"/>
      <c r="K268" s="216">
        <f t="shared" si="36"/>
        <v>0</v>
      </c>
      <c r="L268" s="206">
        <f t="shared" si="38"/>
        <v>0</v>
      </c>
      <c r="M268" s="200">
        <f t="shared" si="37"/>
        <v>0</v>
      </c>
      <c r="N268" s="61"/>
      <c r="O268" s="24"/>
      <c r="P268" s="24"/>
      <c r="Q268" s="24"/>
      <c r="R268" s="37"/>
      <c r="S268" s="24"/>
      <c r="T268" s="24"/>
      <c r="U268" s="24"/>
      <c r="V268" s="24"/>
      <c r="W268" s="24"/>
    </row>
    <row r="269" spans="2:24" s="23" customFormat="1" ht="15" hidden="1" outlineLevel="1" thickBot="1" x14ac:dyDescent="0.35">
      <c r="B269" s="29">
        <v>11</v>
      </c>
      <c r="C269" s="272"/>
      <c r="D269" s="273"/>
      <c r="E269" s="30"/>
      <c r="F269" s="32"/>
      <c r="G269" s="214"/>
      <c r="H269" s="55" t="s">
        <v>6</v>
      </c>
      <c r="I269" s="31"/>
      <c r="J269" s="78"/>
      <c r="K269" s="216">
        <f t="shared" si="36"/>
        <v>0</v>
      </c>
      <c r="L269" s="206">
        <f t="shared" si="38"/>
        <v>0</v>
      </c>
      <c r="M269" s="200">
        <f t="shared" si="37"/>
        <v>0</v>
      </c>
      <c r="N269" s="61"/>
      <c r="O269" s="24"/>
      <c r="P269" s="24"/>
      <c r="Q269" s="24"/>
      <c r="R269" s="37"/>
      <c r="S269" s="24"/>
      <c r="T269" s="24"/>
      <c r="U269" s="24"/>
      <c r="V269" s="24"/>
      <c r="W269" s="24"/>
    </row>
    <row r="270" spans="2:24" s="23" customFormat="1" ht="15" hidden="1" outlineLevel="1" thickBot="1" x14ac:dyDescent="0.35">
      <c r="B270" s="29">
        <v>12</v>
      </c>
      <c r="C270" s="272"/>
      <c r="D270" s="273"/>
      <c r="E270" s="30"/>
      <c r="F270" s="32"/>
      <c r="G270" s="214"/>
      <c r="H270" s="55" t="s">
        <v>6</v>
      </c>
      <c r="I270" s="31"/>
      <c r="J270" s="78"/>
      <c r="K270" s="216">
        <f t="shared" si="36"/>
        <v>0</v>
      </c>
      <c r="L270" s="206">
        <f t="shared" si="38"/>
        <v>0</v>
      </c>
      <c r="M270" s="200">
        <f t="shared" si="37"/>
        <v>0</v>
      </c>
      <c r="N270" s="61"/>
      <c r="O270" s="24"/>
      <c r="P270" s="24"/>
      <c r="Q270" s="24"/>
      <c r="R270" s="37"/>
      <c r="S270" s="24"/>
      <c r="T270" s="24"/>
      <c r="U270" s="24"/>
      <c r="V270" s="24"/>
      <c r="W270" s="24"/>
    </row>
    <row r="271" spans="2:24" s="23" customFormat="1" ht="15" hidden="1" outlineLevel="1" thickBot="1" x14ac:dyDescent="0.35">
      <c r="B271" s="29">
        <v>13</v>
      </c>
      <c r="C271" s="272"/>
      <c r="D271" s="273"/>
      <c r="E271" s="30"/>
      <c r="F271" s="32"/>
      <c r="G271" s="214"/>
      <c r="H271" s="55" t="s">
        <v>6</v>
      </c>
      <c r="I271" s="31"/>
      <c r="J271" s="78"/>
      <c r="K271" s="216">
        <f t="shared" si="36"/>
        <v>0</v>
      </c>
      <c r="L271" s="206">
        <f t="shared" si="38"/>
        <v>0</v>
      </c>
      <c r="M271" s="200">
        <f t="shared" si="37"/>
        <v>0</v>
      </c>
      <c r="N271" s="61"/>
      <c r="O271" s="24"/>
      <c r="P271" s="24"/>
      <c r="Q271" s="24"/>
      <c r="R271" s="37"/>
      <c r="S271" s="24"/>
      <c r="T271" s="24"/>
      <c r="U271" s="24"/>
      <c r="V271" s="24"/>
      <c r="W271" s="24"/>
    </row>
    <row r="272" spans="2:24" s="23" customFormat="1" ht="15" hidden="1" outlineLevel="1" thickBot="1" x14ac:dyDescent="0.35">
      <c r="B272" s="29">
        <v>14</v>
      </c>
      <c r="C272" s="272"/>
      <c r="D272" s="273"/>
      <c r="E272" s="30"/>
      <c r="F272" s="32"/>
      <c r="G272" s="214"/>
      <c r="H272" s="55" t="s">
        <v>6</v>
      </c>
      <c r="I272" s="31"/>
      <c r="J272" s="78"/>
      <c r="K272" s="216">
        <f t="shared" si="36"/>
        <v>0</v>
      </c>
      <c r="L272" s="206">
        <f t="shared" si="38"/>
        <v>0</v>
      </c>
      <c r="M272" s="200">
        <f t="shared" si="37"/>
        <v>0</v>
      </c>
      <c r="N272" s="61"/>
      <c r="O272" s="24"/>
      <c r="P272" s="24"/>
      <c r="Q272" s="24"/>
      <c r="R272" s="37"/>
      <c r="S272" s="24"/>
      <c r="T272" s="24"/>
      <c r="U272" s="24"/>
      <c r="V272" s="24"/>
      <c r="W272" s="24"/>
    </row>
    <row r="273" spans="2:24" s="23" customFormat="1" ht="15" hidden="1" outlineLevel="1" thickBot="1" x14ac:dyDescent="0.35">
      <c r="B273" s="29">
        <v>15</v>
      </c>
      <c r="C273" s="272"/>
      <c r="D273" s="273"/>
      <c r="E273" s="30"/>
      <c r="F273" s="32"/>
      <c r="G273" s="214"/>
      <c r="H273" s="55" t="s">
        <v>6</v>
      </c>
      <c r="I273" s="31"/>
      <c r="J273" s="78"/>
      <c r="K273" s="219">
        <f t="shared" si="36"/>
        <v>0</v>
      </c>
      <c r="L273" s="206">
        <f t="shared" si="38"/>
        <v>0</v>
      </c>
      <c r="M273" s="200">
        <f t="shared" si="37"/>
        <v>0</v>
      </c>
      <c r="N273" s="62"/>
      <c r="O273" s="63"/>
      <c r="P273" s="63"/>
      <c r="Q273" s="63"/>
      <c r="R273" s="64"/>
      <c r="S273" s="24"/>
      <c r="T273" s="24"/>
      <c r="U273" s="24"/>
      <c r="V273" s="24"/>
      <c r="W273" s="24"/>
    </row>
    <row r="274" spans="2:24" s="23" customFormat="1" ht="15" hidden="1" outlineLevel="1" thickBot="1" x14ac:dyDescent="0.35">
      <c r="B274" s="68" t="s">
        <v>10</v>
      </c>
      <c r="C274" s="69"/>
      <c r="D274" s="69"/>
      <c r="E274" s="393" t="str">
        <f>IF(OR(ISBLANK(E276),ISBLANK(F276),ISBLANK(G276),ISBLANK(H276)),"Completați toate datele complementare solicitate la fiecare rezultat!","")</f>
        <v>Completați toate datele complementare solicitate la fiecare rezultat!</v>
      </c>
      <c r="F274" s="394"/>
      <c r="G274" s="394"/>
      <c r="H274" s="394"/>
      <c r="I274" s="394"/>
      <c r="J274" s="394"/>
      <c r="K274" s="217">
        <f>SUMIF(K259:K273,"&lt;&gt;#DIV/0!")</f>
        <v>0</v>
      </c>
      <c r="L274" s="217">
        <f>SUMIF(L259:L273,"&lt;&gt;#DIV/0!")</f>
        <v>0</v>
      </c>
      <c r="M274" s="218">
        <f>SUMIF(M259:M273,"&lt;&gt;#DIV/0!")</f>
        <v>0</v>
      </c>
      <c r="N274" s="24"/>
      <c r="O274" s="24"/>
      <c r="P274" s="24"/>
      <c r="Q274" s="24"/>
    </row>
    <row r="275" spans="2:24" s="28" customFormat="1" ht="55.5" hidden="1" customHeight="1" outlineLevel="1" thickBot="1" x14ac:dyDescent="0.35">
      <c r="B275" s="56" t="s">
        <v>8</v>
      </c>
      <c r="C275" s="74" t="str">
        <f>IF(ISBLANK(C276),"OBLIGATORIU, denumirea completă a competiției!","Denumirea completă a competiției")</f>
        <v>OBLIGATORIU, denumirea completă a competiției!</v>
      </c>
      <c r="D275" s="75" t="str">
        <f>IF(ISBLANK(D276),"OBLIGATORIU, Alegeți abrevierea competiției cf legendei alăturate!","Denumirea abreviată a competiției")</f>
        <v>OBLIGATORIU, Alegeți abrevierea competiției cf legendei alăturate!</v>
      </c>
      <c r="E275" s="57" t="s">
        <v>152</v>
      </c>
      <c r="F275" s="57" t="s">
        <v>156</v>
      </c>
      <c r="G275" s="213" t="s">
        <v>243</v>
      </c>
      <c r="H275" s="57" t="s">
        <v>205</v>
      </c>
      <c r="I275" s="57" t="s">
        <v>7</v>
      </c>
      <c r="J275" s="59" t="s">
        <v>157</v>
      </c>
      <c r="K275" s="222" t="s">
        <v>200</v>
      </c>
      <c r="L275" s="223" t="s">
        <v>181</v>
      </c>
      <c r="M275" s="227" t="s">
        <v>143</v>
      </c>
      <c r="N275" s="380" t="s">
        <v>186</v>
      </c>
      <c r="O275" s="381"/>
      <c r="P275" s="381"/>
      <c r="Q275" s="381"/>
      <c r="R275" s="382"/>
      <c r="S275" s="83"/>
      <c r="T275" s="83"/>
      <c r="U275" s="83"/>
      <c r="V275" s="83"/>
      <c r="W275" s="83"/>
      <c r="X275" s="25"/>
    </row>
    <row r="276" spans="2:24" s="23" customFormat="1" ht="13.8" hidden="1" outlineLevel="1" x14ac:dyDescent="0.3">
      <c r="B276" s="50">
        <v>1</v>
      </c>
      <c r="C276" s="51"/>
      <c r="D276" s="52"/>
      <c r="E276" s="53"/>
      <c r="F276" s="53"/>
      <c r="G276" s="189"/>
      <c r="H276" s="55" t="s">
        <v>6</v>
      </c>
      <c r="I276" s="52"/>
      <c r="J276" s="55"/>
      <c r="K276" s="202">
        <f>IFERROR(_xlfn.NUMBERVALUE(IF(D276="JO",IF(I276="I",500)+IF(D276="JO",IF(I276="II",300)+IF(D276="JO",IF(I276="III",200)+IF(D276="JO",IF(I276="IV",150)+IF(D276="JO",IF(I276="V",100)+IF(D276="JO",IF(I276="VI",80)))))))+IF(D276="JO - T",IF(I276="I",150)+IF(D276="JO - T",IF(I276="II",120)+IF(D276="JO - T",IF(I276="III",100)+IF(D276="JO - T",IF(I276="IV",80)+IF(D276="JO - T",IF(I276="V",50)+IF(D276="JO - T",IF(I276="VI",20)))))))+IF(D276="CM - S",IF(I276="I",200)+IF(D276="CM - S",IF(I276="II",150)+IF(D276="CM - S",IF(I276="III",120)+IF(D276="CM - S",IF(I276="IV",90)+IF(D276="CM - S",IF(I276="V",60)+IF(D276="CM - S",IF(I276="VI",30)))))))+IF(D276="CM - T, J I",IF(I276="I",90)+IF(D276="CM - T, J I",IF(I276="II",65)+IF(D276="CM - T, J I",IF(I276="III",50)+IF(D276="CM - T, J I",IF(I276="IV",40)+IF(D276="CM - T, J I",IF(I276="V",25)+IF(D276="CM - T, J I",IF(I276="VI",15)))))))+IF(D276="CM – CA/J II",IF(I276="I",70)+IF(D276="CM – CA/J II",IF(I276="II",55)+IF(D276="CM – CA/J II",IF(I276="III",45)+IF(D276="CM – CA/J II",IF(I276="IV",35)+IF(D276="CM – CA/J II",IF(I276="V",25)+IF(D276="CM – CA/J II",IF(I276="VI",10)))))))+IF(D276="CE - JE- S",IF(I276="I",100)+IF(D276="CE - JE- S",IF(I276="II",75)+IF(D276="CE - JE- S",IF(I276="III",60)+IF(D276="CE - JE- S",IF(I276="IV",45)+IF(D276="CE - JE- S",IF(I276="V",30)+IF(D276="CE - JE- S",IF(I276="VI",15)))))))+IF(D276="CE - T, J I",IF(I276="I",50)+IF(D276="CE - T, J I",IF(I276="II",35)+IF(D276="CE - T, J I",IF(I276="III",30)+IF(D276="CE - T, J I",IF(I276="IV",22)+IF(D276="CE - T, J I",IF(I276="V",15)+IF(D276="CE - T, J I",IF(I276="VI",8)))))))+IF(D276="CE – CA/J II - ZOTE - T, J",IF(I276="I",40)+IF(D276="CE – CA/J II - ZOTE - T, J",IF(I276="II",30)+IF(D276="CE – CA/J II - ZOTE - T, J",IF(I276="III",25)+IF(D276="CE – CA/J II - ZOTE - T, J",IF(I276="IV",17)+IF(D276="CE – CA/J II - ZOTE - T, J",IF(I276="V",12)+IF(D276="CE – CA/J II - ZOTE - T, J",IF(I276="VI",6)))))))+IF(D276="cm – S",IF(I276="I",70)+IF(D276="cm – S",IF(I276="II",50)+IF(D276="cm – S",IF(I276="III",40))))+IF(D276="cm – T, J",IF(I276="I",35)+IF(D276="cm – T, J",IF(I276="II",25)+IF(D276="cm – T, J",IF(I276="III",15))))+IF(D276="JMU",IF(I276="I",50)+IF(D276="JMU",IF(I276="II",25)+IF(D276="JMU",IF(I276="III",20))))+IF(D276="ce - S",IF(I276="I",40)+IF(D276="ce - S",IF(I276="II",30)+IF(D276="ce - S",IF(I276="III",25))))+IF(D276="ce  T, J",IF(I276="I",25)+IF(D276="ce  T, J",IF(I276="II",18)+IF(D276="ce  T, J",IF(I276="III",12))))+IF(D276="C/JB, JMN, JESE - S",IF(I276="I",20)+IF(D276="C/JB, JMN, JESE - S",IF(I276="II",15)+IF(D276="C/JB, JMN, JESE - S",IF(I276="III",10))))+IF(D276="C/JB, JMN, JESE - T,JI,CA",IF(I276="I",10)+IF(D276="C/JB, JMN, JESE - T,JI,CA",IF(I276="II",5)+IF(D276="C/JB, JMN, JESE - T,JI,CA",IF(I276="III",3))))+IF(D276="ACIO S",IF(I276="I",18)+IF(D276="ACIO S",IF(I276="II",14)+IF(D276="ACIO S",IF(I276="III",9))))+IF(D276="ACIO T, J",IF(I276="I",15)+IF(D276="ACIO T, J",IF(I276="II",11)+IF(D276="ACIO T, J",IF(I276="III",7)))))/G276,0)</f>
        <v>0</v>
      </c>
      <c r="L276" s="206">
        <f t="shared" ref="L276:L290" si="39">_xlfn.NUMBERVALUE(IF(OR(H276="nu",H276=""),(K276/2),K276))</f>
        <v>0</v>
      </c>
      <c r="M276" s="200">
        <f>_xlfn.NUMBERVALUE(IF(J276="da",L276+(1/2)*L276,L276))</f>
        <v>0</v>
      </c>
      <c r="N276" s="383"/>
      <c r="O276" s="384"/>
      <c r="P276" s="384"/>
      <c r="Q276" s="384"/>
      <c r="R276" s="385"/>
      <c r="S276" s="83"/>
      <c r="T276" s="83"/>
      <c r="U276" s="83"/>
      <c r="V276" s="83"/>
      <c r="W276" s="83"/>
    </row>
    <row r="277" spans="2:24" s="23" customFormat="1" ht="13.8" hidden="1" outlineLevel="1" x14ac:dyDescent="0.3">
      <c r="B277" s="29">
        <v>2</v>
      </c>
      <c r="C277" s="41"/>
      <c r="D277" s="31"/>
      <c r="E277" s="30"/>
      <c r="F277" s="32"/>
      <c r="G277" s="214"/>
      <c r="H277" s="55" t="s">
        <v>6</v>
      </c>
      <c r="I277" s="31"/>
      <c r="J277" s="22"/>
      <c r="K277" s="202">
        <f t="shared" ref="K277:K290" si="40">IFERROR(_xlfn.NUMBERVALUE(IF(D277="JO",IF(I277="I",500)+IF(D277="JO",IF(I277="II",300)+IF(D277="JO",IF(I277="III",200)+IF(D277="JO",IF(I277="IV",150)+IF(D277="JO",IF(I277="V",100)+IF(D277="JO",IF(I277="VI",80)))))))+IF(D277="JO - T",IF(I277="I",150)+IF(D277="JO - T",IF(I277="II",120)+IF(D277="JO - T",IF(I277="III",100)+IF(D277="JO - T",IF(I277="IV",80)+IF(D277="JO - T",IF(I277="V",50)+IF(D277="JO - T",IF(I277="VI",20)))))))+IF(D277="CM - S",IF(I277="I",200)+IF(D277="CM - S",IF(I277="II",150)+IF(D277="CM - S",IF(I277="III",120)+IF(D277="CM - S",IF(I277="IV",90)+IF(D277="CM - S",IF(I277="V",60)+IF(D277="CM - S",IF(I277="VI",30)))))))+IF(D277="CM - T, J I",IF(I277="I",90)+IF(D277="CM - T, J I",IF(I277="II",65)+IF(D277="CM - T, J I",IF(I277="III",50)+IF(D277="CM - T, J I",IF(I277="IV",40)+IF(D277="CM - T, J I",IF(I277="V",25)+IF(D277="CM - T, J I",IF(I277="VI",15)))))))+IF(D277="CM – CA/J II",IF(I277="I",70)+IF(D277="CM – CA/J II",IF(I277="II",55)+IF(D277="CM – CA/J II",IF(I277="III",45)+IF(D277="CM – CA/J II",IF(I277="IV",35)+IF(D277="CM – CA/J II",IF(I277="V",25)+IF(D277="CM – CA/J II",IF(I277="VI",10)))))))+IF(D277="CE - JE- S",IF(I277="I",100)+IF(D277="CE - JE- S",IF(I277="II",75)+IF(D277="CE - JE- S",IF(I277="III",60)+IF(D277="CE - JE- S",IF(I277="IV",45)+IF(D277="CE - JE- S",IF(I277="V",30)+IF(D277="CE - JE- S",IF(I277="VI",15)))))))+IF(D277="CE - T, J I",IF(I277="I",50)+IF(D277="CE - T, J I",IF(I277="II",35)+IF(D277="CE - T, J I",IF(I277="III",30)+IF(D277="CE - T, J I",IF(I277="IV",22)+IF(D277="CE - T, J I",IF(I277="V",15)+IF(D277="CE - T, J I",IF(I277="VI",8)))))))+IF(D277="CE – CA/J II - ZOTE - T, J",IF(I277="I",40)+IF(D277="CE – CA/J II - ZOTE - T, J",IF(I277="II",30)+IF(D277="CE – CA/J II - ZOTE - T, J",IF(I277="III",25)+IF(D277="CE – CA/J II - ZOTE - T, J",IF(I277="IV",17)+IF(D277="CE – CA/J II - ZOTE - T, J",IF(I277="V",12)+IF(D277="CE – CA/J II - ZOTE - T, J",IF(I277="VI",6)))))))+IF(D277="cm – S",IF(I277="I",70)+IF(D277="cm – S",IF(I277="II",50)+IF(D277="cm – S",IF(I277="III",40))))+IF(D277="cm – T, J",IF(I277="I",35)+IF(D277="cm – T, J",IF(I277="II",25)+IF(D277="cm – T, J",IF(I277="III",15))))+IF(D277="JMU",IF(I277="I",50)+IF(D277="JMU",IF(I277="II",25)+IF(D277="JMU",IF(I277="III",20))))+IF(D277="ce - S",IF(I277="I",40)+IF(D277="ce - S",IF(I277="II",30)+IF(D277="ce - S",IF(I277="III",25))))+IF(D277="ce  T, J",IF(I277="I",25)+IF(D277="ce  T, J",IF(I277="II",18)+IF(D277="ce  T, J",IF(I277="III",12))))+IF(D277="C/JB, JMN, JESE - S",IF(I277="I",20)+IF(D277="C/JB, JMN, JESE - S",IF(I277="II",15)+IF(D277="C/JB, JMN, JESE - S",IF(I277="III",10))))+IF(D277="C/JB, JMN, JESE - T,JI,CA",IF(I277="I",10)+IF(D277="C/JB, JMN, JESE - T,JI,CA",IF(I277="II",5)+IF(D277="C/JB, JMN, JESE - T,JI,CA",IF(I277="III",3))))+IF(D277="ACIO S",IF(I277="I",18)+IF(D277="ACIO S",IF(I277="II",14)+IF(D277="ACIO S",IF(I277="III",9))))+IF(D277="ACIO T, J",IF(I277="I",15)+IF(D277="ACIO T, J",IF(I277="II",11)+IF(D277="ACIO T, J",IF(I277="III",7)))))/G277,0)</f>
        <v>0</v>
      </c>
      <c r="L277" s="206">
        <f t="shared" si="39"/>
        <v>0</v>
      </c>
      <c r="M277" s="200">
        <f t="shared" ref="M277:M290" si="41">_xlfn.NUMBERVALUE(IF(J277="da",L277+(1/2)*L277,L277))</f>
        <v>0</v>
      </c>
      <c r="N277" s="383"/>
      <c r="O277" s="384"/>
      <c r="P277" s="384"/>
      <c r="Q277" s="384"/>
      <c r="R277" s="385"/>
      <c r="S277" s="83"/>
      <c r="T277" s="83"/>
      <c r="U277" s="83"/>
      <c r="V277" s="83"/>
      <c r="W277" s="83"/>
    </row>
    <row r="278" spans="2:24" s="23" customFormat="1" ht="13.8" hidden="1" outlineLevel="1" x14ac:dyDescent="0.3">
      <c r="B278" s="29">
        <v>3</v>
      </c>
      <c r="C278" s="41"/>
      <c r="D278" s="31"/>
      <c r="E278" s="30"/>
      <c r="F278" s="32"/>
      <c r="G278" s="214"/>
      <c r="H278" s="55" t="s">
        <v>6</v>
      </c>
      <c r="I278" s="31"/>
      <c r="J278" s="22"/>
      <c r="K278" s="202">
        <f t="shared" si="40"/>
        <v>0</v>
      </c>
      <c r="L278" s="206">
        <f t="shared" si="39"/>
        <v>0</v>
      </c>
      <c r="M278" s="200">
        <f t="shared" si="41"/>
        <v>0</v>
      </c>
      <c r="N278" s="383"/>
      <c r="O278" s="384"/>
      <c r="P278" s="384"/>
      <c r="Q278" s="384"/>
      <c r="R278" s="385"/>
      <c r="S278" s="83"/>
      <c r="T278" s="83"/>
      <c r="U278" s="83"/>
      <c r="V278" s="83"/>
      <c r="W278" s="83"/>
    </row>
    <row r="279" spans="2:24" s="23" customFormat="1" ht="13.8" hidden="1" outlineLevel="1" x14ac:dyDescent="0.3">
      <c r="B279" s="29">
        <v>4</v>
      </c>
      <c r="C279" s="41"/>
      <c r="D279" s="31"/>
      <c r="E279" s="32"/>
      <c r="F279" s="32"/>
      <c r="G279" s="214"/>
      <c r="H279" s="55" t="s">
        <v>6</v>
      </c>
      <c r="I279" s="31"/>
      <c r="J279" s="22"/>
      <c r="K279" s="202">
        <f t="shared" si="40"/>
        <v>0</v>
      </c>
      <c r="L279" s="206">
        <f t="shared" si="39"/>
        <v>0</v>
      </c>
      <c r="M279" s="200">
        <f t="shared" si="41"/>
        <v>0</v>
      </c>
      <c r="N279" s="383"/>
      <c r="O279" s="384"/>
      <c r="P279" s="384"/>
      <c r="Q279" s="384"/>
      <c r="R279" s="385"/>
      <c r="S279" s="83"/>
      <c r="T279" s="83"/>
      <c r="U279" s="83"/>
      <c r="V279" s="83"/>
      <c r="W279" s="83"/>
    </row>
    <row r="280" spans="2:24" s="23" customFormat="1" ht="13.8" hidden="1" outlineLevel="1" x14ac:dyDescent="0.3">
      <c r="B280" s="29">
        <v>5</v>
      </c>
      <c r="C280" s="41"/>
      <c r="D280" s="31"/>
      <c r="E280" s="30"/>
      <c r="F280" s="32"/>
      <c r="G280" s="214"/>
      <c r="H280" s="55" t="s">
        <v>6</v>
      </c>
      <c r="I280" s="31"/>
      <c r="J280" s="22"/>
      <c r="K280" s="202">
        <f t="shared" si="40"/>
        <v>0</v>
      </c>
      <c r="L280" s="206">
        <f t="shared" si="39"/>
        <v>0</v>
      </c>
      <c r="M280" s="200">
        <f t="shared" si="41"/>
        <v>0</v>
      </c>
      <c r="N280" s="383"/>
      <c r="O280" s="384"/>
      <c r="P280" s="384"/>
      <c r="Q280" s="384"/>
      <c r="R280" s="385"/>
      <c r="S280" s="83"/>
      <c r="T280" s="83"/>
      <c r="U280" s="83"/>
      <c r="V280" s="83"/>
      <c r="W280" s="83"/>
    </row>
    <row r="281" spans="2:24" s="23" customFormat="1" ht="13.8" hidden="1" outlineLevel="1" x14ac:dyDescent="0.3">
      <c r="B281" s="29">
        <v>6</v>
      </c>
      <c r="C281" s="41"/>
      <c r="D281" s="31"/>
      <c r="E281" s="30"/>
      <c r="F281" s="32"/>
      <c r="G281" s="214"/>
      <c r="H281" s="55" t="s">
        <v>6</v>
      </c>
      <c r="I281" s="31"/>
      <c r="J281" s="22"/>
      <c r="K281" s="202">
        <f t="shared" si="40"/>
        <v>0</v>
      </c>
      <c r="L281" s="206">
        <f t="shared" si="39"/>
        <v>0</v>
      </c>
      <c r="M281" s="200">
        <f t="shared" si="41"/>
        <v>0</v>
      </c>
      <c r="N281" s="383"/>
      <c r="O281" s="384"/>
      <c r="P281" s="384"/>
      <c r="Q281" s="384"/>
      <c r="R281" s="385"/>
      <c r="S281" s="83"/>
      <c r="T281" s="83"/>
      <c r="U281" s="83"/>
      <c r="V281" s="83"/>
      <c r="W281" s="83"/>
    </row>
    <row r="282" spans="2:24" s="23" customFormat="1" ht="13.8" hidden="1" outlineLevel="1" x14ac:dyDescent="0.3">
      <c r="B282" s="29">
        <v>7</v>
      </c>
      <c r="C282" s="41"/>
      <c r="D282" s="31"/>
      <c r="E282" s="32"/>
      <c r="F282" s="32"/>
      <c r="G282" s="214"/>
      <c r="H282" s="55" t="s">
        <v>6</v>
      </c>
      <c r="I282" s="31"/>
      <c r="J282" s="22"/>
      <c r="K282" s="202">
        <f t="shared" si="40"/>
        <v>0</v>
      </c>
      <c r="L282" s="206">
        <f t="shared" si="39"/>
        <v>0</v>
      </c>
      <c r="M282" s="200">
        <f t="shared" si="41"/>
        <v>0</v>
      </c>
      <c r="N282" s="383"/>
      <c r="O282" s="384"/>
      <c r="P282" s="384"/>
      <c r="Q282" s="384"/>
      <c r="R282" s="385"/>
      <c r="S282" s="83"/>
      <c r="T282" s="83"/>
      <c r="U282" s="83"/>
      <c r="V282" s="83"/>
      <c r="W282" s="83"/>
    </row>
    <row r="283" spans="2:24" s="23" customFormat="1" ht="13.8" hidden="1" outlineLevel="1" x14ac:dyDescent="0.3">
      <c r="B283" s="29">
        <v>8</v>
      </c>
      <c r="C283" s="41"/>
      <c r="D283" s="31"/>
      <c r="E283" s="30"/>
      <c r="F283" s="32"/>
      <c r="G283" s="214"/>
      <c r="H283" s="55" t="s">
        <v>6</v>
      </c>
      <c r="I283" s="31"/>
      <c r="J283" s="22"/>
      <c r="K283" s="202">
        <f t="shared" si="40"/>
        <v>0</v>
      </c>
      <c r="L283" s="206">
        <f t="shared" si="39"/>
        <v>0</v>
      </c>
      <c r="M283" s="200">
        <f t="shared" si="41"/>
        <v>0</v>
      </c>
      <c r="N283" s="383"/>
      <c r="O283" s="384"/>
      <c r="P283" s="384"/>
      <c r="Q283" s="384"/>
      <c r="R283" s="385"/>
      <c r="S283" s="83"/>
      <c r="T283" s="83"/>
      <c r="U283" s="83"/>
      <c r="V283" s="83"/>
      <c r="W283" s="83"/>
    </row>
    <row r="284" spans="2:24" s="23" customFormat="1" ht="13.8" hidden="1" outlineLevel="1" x14ac:dyDescent="0.3">
      <c r="B284" s="29">
        <v>9</v>
      </c>
      <c r="C284" s="41"/>
      <c r="D284" s="31"/>
      <c r="E284" s="30"/>
      <c r="F284" s="32"/>
      <c r="G284" s="214"/>
      <c r="H284" s="55" t="s">
        <v>6</v>
      </c>
      <c r="I284" s="31"/>
      <c r="J284" s="22"/>
      <c r="K284" s="202">
        <f t="shared" si="40"/>
        <v>0</v>
      </c>
      <c r="L284" s="206">
        <f t="shared" si="39"/>
        <v>0</v>
      </c>
      <c r="M284" s="200">
        <f t="shared" si="41"/>
        <v>0</v>
      </c>
      <c r="N284" s="383"/>
      <c r="O284" s="384"/>
      <c r="P284" s="384"/>
      <c r="Q284" s="384"/>
      <c r="R284" s="385"/>
      <c r="S284" s="83"/>
      <c r="T284" s="83"/>
      <c r="U284" s="83"/>
      <c r="V284" s="83"/>
      <c r="W284" s="83"/>
    </row>
    <row r="285" spans="2:24" s="23" customFormat="1" ht="13.8" hidden="1" outlineLevel="1" x14ac:dyDescent="0.3">
      <c r="B285" s="29">
        <v>10</v>
      </c>
      <c r="C285" s="41"/>
      <c r="D285" s="31"/>
      <c r="E285" s="32"/>
      <c r="F285" s="32"/>
      <c r="G285" s="214"/>
      <c r="H285" s="55" t="s">
        <v>6</v>
      </c>
      <c r="I285" s="31"/>
      <c r="J285" s="22"/>
      <c r="K285" s="202">
        <f t="shared" si="40"/>
        <v>0</v>
      </c>
      <c r="L285" s="206">
        <f t="shared" si="39"/>
        <v>0</v>
      </c>
      <c r="M285" s="200">
        <f t="shared" si="41"/>
        <v>0</v>
      </c>
      <c r="N285" s="383"/>
      <c r="O285" s="384"/>
      <c r="P285" s="384"/>
      <c r="Q285" s="384"/>
      <c r="R285" s="385"/>
      <c r="S285" s="83"/>
      <c r="T285" s="83"/>
      <c r="U285" s="83"/>
      <c r="V285" s="83"/>
      <c r="W285" s="83"/>
    </row>
    <row r="286" spans="2:24" s="23" customFormat="1" ht="13.8" hidden="1" outlineLevel="1" x14ac:dyDescent="0.3">
      <c r="B286" s="29">
        <v>11</v>
      </c>
      <c r="C286" s="41"/>
      <c r="D286" s="31"/>
      <c r="E286" s="30"/>
      <c r="F286" s="32"/>
      <c r="G286" s="214"/>
      <c r="H286" s="55" t="s">
        <v>6</v>
      </c>
      <c r="I286" s="31"/>
      <c r="J286" s="22"/>
      <c r="K286" s="202">
        <f t="shared" si="40"/>
        <v>0</v>
      </c>
      <c r="L286" s="206">
        <f t="shared" si="39"/>
        <v>0</v>
      </c>
      <c r="M286" s="200">
        <f t="shared" si="41"/>
        <v>0</v>
      </c>
      <c r="N286" s="383"/>
      <c r="O286" s="384"/>
      <c r="P286" s="384"/>
      <c r="Q286" s="384"/>
      <c r="R286" s="385"/>
      <c r="S286" s="83"/>
      <c r="T286" s="83"/>
      <c r="U286" s="83"/>
      <c r="V286" s="83"/>
      <c r="W286" s="83"/>
    </row>
    <row r="287" spans="2:24" s="23" customFormat="1" ht="13.8" hidden="1" outlineLevel="1" x14ac:dyDescent="0.3">
      <c r="B287" s="29">
        <v>12</v>
      </c>
      <c r="C287" s="41"/>
      <c r="D287" s="31"/>
      <c r="E287" s="30"/>
      <c r="F287" s="32"/>
      <c r="G287" s="214"/>
      <c r="H287" s="55" t="s">
        <v>6</v>
      </c>
      <c r="I287" s="31"/>
      <c r="J287" s="22"/>
      <c r="K287" s="202">
        <f t="shared" si="40"/>
        <v>0</v>
      </c>
      <c r="L287" s="206">
        <f t="shared" si="39"/>
        <v>0</v>
      </c>
      <c r="M287" s="200">
        <f t="shared" si="41"/>
        <v>0</v>
      </c>
      <c r="N287" s="383"/>
      <c r="O287" s="384"/>
      <c r="P287" s="384"/>
      <c r="Q287" s="384"/>
      <c r="R287" s="385"/>
      <c r="S287" s="83"/>
      <c r="T287" s="83"/>
      <c r="U287" s="83"/>
      <c r="V287" s="83"/>
      <c r="W287" s="83"/>
    </row>
    <row r="288" spans="2:24" s="23" customFormat="1" ht="13.8" hidden="1" outlineLevel="1" x14ac:dyDescent="0.3">
      <c r="B288" s="29">
        <v>13</v>
      </c>
      <c r="C288" s="41"/>
      <c r="D288" s="31"/>
      <c r="E288" s="32"/>
      <c r="F288" s="32"/>
      <c r="G288" s="214"/>
      <c r="H288" s="55" t="s">
        <v>6</v>
      </c>
      <c r="I288" s="31"/>
      <c r="J288" s="22"/>
      <c r="K288" s="202">
        <f t="shared" si="40"/>
        <v>0</v>
      </c>
      <c r="L288" s="206">
        <f t="shared" si="39"/>
        <v>0</v>
      </c>
      <c r="M288" s="200">
        <f t="shared" si="41"/>
        <v>0</v>
      </c>
      <c r="N288" s="383"/>
      <c r="O288" s="384"/>
      <c r="P288" s="384"/>
      <c r="Q288" s="384"/>
      <c r="R288" s="385"/>
      <c r="S288" s="83"/>
      <c r="T288" s="83"/>
      <c r="U288" s="83"/>
      <c r="V288" s="83"/>
      <c r="W288" s="83"/>
    </row>
    <row r="289" spans="1:24" s="23" customFormat="1" ht="13.8" hidden="1" outlineLevel="1" x14ac:dyDescent="0.3">
      <c r="B289" s="29">
        <v>14</v>
      </c>
      <c r="C289" s="41"/>
      <c r="D289" s="31"/>
      <c r="E289" s="30"/>
      <c r="F289" s="32"/>
      <c r="G289" s="214"/>
      <c r="H289" s="55" t="s">
        <v>6</v>
      </c>
      <c r="I289" s="31"/>
      <c r="J289" s="22"/>
      <c r="K289" s="202">
        <f t="shared" si="40"/>
        <v>0</v>
      </c>
      <c r="L289" s="206">
        <f t="shared" si="39"/>
        <v>0</v>
      </c>
      <c r="M289" s="200">
        <f t="shared" si="41"/>
        <v>0</v>
      </c>
      <c r="N289" s="383"/>
      <c r="O289" s="384"/>
      <c r="P289" s="384"/>
      <c r="Q289" s="384"/>
      <c r="R289" s="385"/>
      <c r="S289" s="83"/>
      <c r="T289" s="83"/>
      <c r="U289" s="83"/>
      <c r="V289" s="83"/>
      <c r="W289" s="83"/>
    </row>
    <row r="290" spans="1:24" s="23" customFormat="1" hidden="1" outlineLevel="1" thickBot="1" x14ac:dyDescent="0.35">
      <c r="B290" s="29">
        <v>15</v>
      </c>
      <c r="C290" s="41"/>
      <c r="D290" s="31"/>
      <c r="E290" s="30"/>
      <c r="F290" s="32"/>
      <c r="G290" s="214"/>
      <c r="H290" s="55" t="s">
        <v>6</v>
      </c>
      <c r="I290" s="31"/>
      <c r="J290" s="22"/>
      <c r="K290" s="202">
        <f t="shared" si="40"/>
        <v>0</v>
      </c>
      <c r="L290" s="206">
        <f t="shared" si="39"/>
        <v>0</v>
      </c>
      <c r="M290" s="200">
        <f t="shared" si="41"/>
        <v>0</v>
      </c>
      <c r="N290" s="383"/>
      <c r="O290" s="384"/>
      <c r="P290" s="384"/>
      <c r="Q290" s="384"/>
      <c r="R290" s="385"/>
      <c r="S290" s="83"/>
      <c r="T290" s="83"/>
      <c r="U290" s="83"/>
      <c r="V290" s="83"/>
      <c r="W290" s="83"/>
    </row>
    <row r="291" spans="1:24" s="23" customFormat="1" hidden="1" outlineLevel="1" thickBot="1" x14ac:dyDescent="0.35">
      <c r="A291" s="27"/>
      <c r="B291" s="27"/>
      <c r="C291" s="27"/>
      <c r="D291" s="27"/>
      <c r="E291" s="27"/>
      <c r="F291" s="85"/>
      <c r="G291" s="211"/>
      <c r="H291" s="27"/>
      <c r="I291" s="85"/>
      <c r="J291" s="27"/>
      <c r="K291" s="220">
        <f>SUMIF(K276:K290,"&lt;&gt;#DIV/0!")</f>
        <v>0</v>
      </c>
      <c r="L291" s="220">
        <f>SUMIF(L276:L290,"&lt;&gt;#DIV/0!")</f>
        <v>0</v>
      </c>
      <c r="M291" s="221">
        <f>SUMIF(M276:M290,"&lt;&gt;#DIV/0!")</f>
        <v>0</v>
      </c>
      <c r="N291" s="386"/>
      <c r="O291" s="387"/>
      <c r="P291" s="387"/>
      <c r="Q291" s="387"/>
      <c r="R291" s="388"/>
      <c r="S291" s="83"/>
      <c r="T291" s="83"/>
      <c r="U291" s="83"/>
      <c r="V291" s="83"/>
      <c r="W291" s="83"/>
    </row>
    <row r="292" spans="1:24" s="23" customFormat="1" ht="18.600000000000001" collapsed="1" thickBot="1" x14ac:dyDescent="0.4">
      <c r="A292" s="27"/>
      <c r="B292" s="27"/>
      <c r="C292" s="374" t="str">
        <f>IF(B254="","UPS ai sărit un formular apasă ,,+,, corespunzător în ordine!","")</f>
        <v>UPS ai sărit un formular apasă ,,+,, corespunzător în ordine!</v>
      </c>
      <c r="D292" s="374"/>
      <c r="E292" s="374"/>
      <c r="F292" s="374"/>
      <c r="G292" s="374"/>
      <c r="H292" s="374"/>
      <c r="I292" s="374"/>
      <c r="J292" s="374"/>
      <c r="K292" s="88"/>
      <c r="L292" s="89"/>
      <c r="M292" s="86"/>
      <c r="N292" s="83"/>
      <c r="O292" s="83"/>
      <c r="P292" s="83"/>
      <c r="Q292" s="83"/>
      <c r="R292" s="83"/>
      <c r="S292" s="83"/>
      <c r="T292" s="83"/>
      <c r="U292" s="83"/>
      <c r="V292" s="83"/>
      <c r="W292" s="83"/>
    </row>
    <row r="293" spans="1:24" s="23" customFormat="1" hidden="1" outlineLevel="1" thickBot="1" x14ac:dyDescent="0.35">
      <c r="A293" s="26">
        <v>8</v>
      </c>
      <c r="B293" s="375" t="s">
        <v>26</v>
      </c>
      <c r="C293" s="376"/>
      <c r="D293" s="377"/>
      <c r="E293" s="405" t="s">
        <v>31</v>
      </c>
      <c r="F293" s="376"/>
      <c r="G293" s="405" t="s">
        <v>9</v>
      </c>
      <c r="H293" s="376"/>
      <c r="I293" s="405" t="s">
        <v>25</v>
      </c>
      <c r="J293" s="406"/>
      <c r="K293" s="510" t="s">
        <v>182</v>
      </c>
      <c r="L293" s="511"/>
      <c r="M293" s="42"/>
    </row>
    <row r="294" spans="1:24" s="23" customFormat="1" ht="13.8" hidden="1" outlineLevel="1" x14ac:dyDescent="0.3">
      <c r="A294" s="27"/>
      <c r="B294" s="378"/>
      <c r="C294" s="291"/>
      <c r="D294" s="379"/>
      <c r="E294" s="399"/>
      <c r="F294" s="399"/>
      <c r="G294" s="407"/>
      <c r="H294" s="407"/>
      <c r="I294" s="399"/>
      <c r="J294" s="400"/>
      <c r="K294" s="430">
        <f>M314+M331</f>
        <v>0</v>
      </c>
      <c r="L294" s="512"/>
      <c r="M294" s="42"/>
    </row>
    <row r="295" spans="1:24" s="23" customFormat="1" ht="15" hidden="1" outlineLevel="1" thickBot="1" x14ac:dyDescent="0.35">
      <c r="B295" s="401" t="s">
        <v>144</v>
      </c>
      <c r="C295" s="402"/>
      <c r="D295" s="402"/>
      <c r="E295" s="403" t="s">
        <v>145</v>
      </c>
      <c r="F295" s="403"/>
      <c r="G295" s="403"/>
      <c r="H295" s="403"/>
      <c r="I295" s="402" t="s">
        <v>146</v>
      </c>
      <c r="J295" s="283"/>
      <c r="K295" s="513"/>
      <c r="L295" s="514"/>
      <c r="M295" s="42"/>
      <c r="N295" s="65" t="s">
        <v>206</v>
      </c>
    </row>
    <row r="296" spans="1:24" s="23" customFormat="1" hidden="1" outlineLevel="1" thickBot="1" x14ac:dyDescent="0.35">
      <c r="B296" s="389"/>
      <c r="C296" s="390"/>
      <c r="D296" s="391"/>
      <c r="E296" s="389"/>
      <c r="F296" s="390"/>
      <c r="G296" s="390"/>
      <c r="H296" s="390"/>
      <c r="I296" s="392"/>
      <c r="J296" s="288"/>
      <c r="M296" s="42"/>
    </row>
    <row r="297" spans="1:24" s="23" customFormat="1" ht="15" hidden="1" customHeight="1" outlineLevel="1" thickBot="1" x14ac:dyDescent="0.35">
      <c r="B297" s="70" t="s">
        <v>28</v>
      </c>
      <c r="C297" s="71"/>
      <c r="D297" s="71"/>
      <c r="E297" s="393" t="str">
        <f>IF(OR(ISBLANK(E299),ISBLANK(F299),ISBLANK(G299),ISBLANK(H299)),"Completați toate datele complementare solicitate la fiecare rezultat!","")</f>
        <v>Completați toate datele complementare solicitate la fiecare rezultat!</v>
      </c>
      <c r="F297" s="394"/>
      <c r="G297" s="394"/>
      <c r="H297" s="394"/>
      <c r="I297" s="394"/>
      <c r="J297" s="395"/>
      <c r="M297" s="42"/>
    </row>
    <row r="298" spans="1:24" s="28" customFormat="1" ht="55.5" hidden="1" customHeight="1" outlineLevel="1" thickBot="1" x14ac:dyDescent="0.35">
      <c r="B298" s="56" t="s">
        <v>8</v>
      </c>
      <c r="C298" s="418" t="str">
        <f>IF(K299=0,"Dați click pe celulele de mai jos; apăsăți săgeata din dreapta și alegeți  competiția","Competiția națională")</f>
        <v>Dați click pe celulele de mai jos; apăsăți săgeata din dreapta și alegeți  competiția</v>
      </c>
      <c r="D298" s="277"/>
      <c r="E298" s="57" t="s">
        <v>152</v>
      </c>
      <c r="F298" s="57" t="s">
        <v>156</v>
      </c>
      <c r="G298" s="213" t="s">
        <v>243</v>
      </c>
      <c r="H298" s="57" t="s">
        <v>205</v>
      </c>
      <c r="I298" s="57" t="s">
        <v>7</v>
      </c>
      <c r="J298" s="59" t="s">
        <v>157</v>
      </c>
      <c r="K298" s="224" t="s">
        <v>200</v>
      </c>
      <c r="L298" s="225" t="s">
        <v>181</v>
      </c>
      <c r="M298" s="226" t="s">
        <v>143</v>
      </c>
      <c r="N298" s="371" t="s">
        <v>180</v>
      </c>
      <c r="O298" s="372"/>
      <c r="P298" s="372"/>
      <c r="Q298" s="372"/>
      <c r="R298" s="373"/>
      <c r="S298" s="93"/>
      <c r="T298" s="93"/>
      <c r="U298" s="93"/>
      <c r="V298" s="93"/>
      <c r="W298" s="93"/>
      <c r="X298" s="25"/>
    </row>
    <row r="299" spans="1:24" s="23" customFormat="1" ht="15" hidden="1" outlineLevel="1" thickBot="1" x14ac:dyDescent="0.35">
      <c r="B299" s="50">
        <v>1</v>
      </c>
      <c r="C299" s="272"/>
      <c r="D299" s="273"/>
      <c r="E299" s="54"/>
      <c r="F299" s="53"/>
      <c r="G299" s="189"/>
      <c r="H299" s="55" t="s">
        <v>6</v>
      </c>
      <c r="I299" s="52"/>
      <c r="J299" s="77"/>
      <c r="K299" s="201">
        <f>IFERROR(_xlfn.NUMBERVALUE(IF(C299="Camp.Naț. - Sen",IF(I299="I",15)+IF(C299="CAMP.NAȚ. - SEN",IF(I299="II",12)+IF(C299="CAMP.NAȚ. - SEN",IF(I299="III",10))))+IF(C299="CAMP. NAȚ. - TIN",IF(I299="I",10)+IF(C299="CAMP. NAȚ. - TIN",IF(I299="II",7)+IF(C299="CAMP. NAȚ. - TIN",IF(I299="III",5))))+IF(C299="Camp. Naț. - Jun I",IF(I299="I",8)+IF(C299="CAMP. NAȚ. - JUN I",IF(I299="II",5)+IF(C299="CAMP. NAȚ. - JUN I",IF(I299="III",4))))+IF(C299="Camp. Naț. - J II/III/Ca",IF(I299="I",5)+IF(C299="Camp. Naț. - J II/III/Ca",IF(I299="II",3)+IF(C299="Camp. Naț. - J II/III/Ca",IF(I299="III",2))))+IF(C299="CUPA RO - SEN",IF(I299="I",10)+IF(C299="CUPA RO - SEN",IF(I299="II",7)+IF(C299="CUPA RO - SEN",IF(I299="III",5))))+IF(C299="Cupa RO - Tin",IF(I299="I",8)+IF(C299="Cupa RO - Tin",IF(I299="II",5)+IF(C299="Cupa RO - Tin",IF(I299="III",4))))+IF(C299="Cupa RO - Jun I",IF(I299="I",5)+IF(C299="Cupa RO - Jun I",IF(I299="II",3)+IF(C299="Cupa RO - Jun I",IF(I299="III",2))))+IF(C299="Cupa RO - J II/III/Ca",IF(I299="I",3)+IF(C299="Cupa RO - J II/III/Ca",IF(I299="II",2)+IF(C299="Cupa RO - J II/III/Ca",IF(I299="III",1)))))/G299,0)</f>
        <v>0</v>
      </c>
      <c r="L299" s="206">
        <f>_xlfn.NUMBERVALUE(IF(OR(H299="nu",H299=""),(K299/2),K299))</f>
        <v>0</v>
      </c>
      <c r="M299" s="200">
        <f>_xlfn.NUMBERVALUE(IF(J299="da",L299+(1/2)*L299,L299))</f>
        <v>0</v>
      </c>
      <c r="N299" s="61"/>
      <c r="O299" s="24"/>
      <c r="P299" s="24"/>
      <c r="Q299" s="24"/>
      <c r="R299" s="37"/>
      <c r="S299" s="24"/>
      <c r="T299" s="24"/>
      <c r="U299" s="24"/>
      <c r="V299" s="24"/>
      <c r="W299" s="24"/>
    </row>
    <row r="300" spans="1:24" s="23" customFormat="1" ht="15" hidden="1" outlineLevel="1" thickBot="1" x14ac:dyDescent="0.35">
      <c r="B300" s="29">
        <v>2</v>
      </c>
      <c r="C300" s="272"/>
      <c r="D300" s="273"/>
      <c r="E300" s="30"/>
      <c r="F300" s="32"/>
      <c r="G300" s="214"/>
      <c r="H300" s="55" t="s">
        <v>6</v>
      </c>
      <c r="I300" s="31"/>
      <c r="J300" s="78"/>
      <c r="K300" s="216">
        <f t="shared" ref="K300:K313" si="42">IFERROR(_xlfn.NUMBERVALUE(IF(C300="Camp.Naț. - Sen",IF(I300="I",15)+IF(C300="CAMP.NAȚ. - SEN",IF(I300="II",12)+IF(C300="CAMP.NAȚ. - SEN",IF(I300="III",10))))+IF(C300="CAMP. NAȚ. - TIN",IF(I300="I",10)+IF(C300="CAMP. NAȚ. - TIN",IF(I300="II",7)+IF(C300="CAMP. NAȚ. - TIN",IF(I300="III",5))))+IF(C300="Camp. Naț. - Jun I",IF(I300="I",8)+IF(C300="CAMP. NAȚ. - JUN I",IF(I300="II",5)+IF(C300="CAMP. NAȚ. - JUN I",IF(I300="III",4))))+IF(C300="Camp. Naț. - J II/III/Ca",IF(I300="I",5)+IF(C300="Camp. Naț. - J II/III/Ca",IF(I300="II",3)+IF(C300="Camp. Naț. - J II/III/Ca",IF(I300="III",2))))+IF(C300="CUPA RO - SEN",IF(I300="I",10)+IF(C300="CUPA RO - SEN",IF(I300="II",7)+IF(C300="CUPA RO - SEN",IF(I300="III",5))))+IF(C300="Cupa RO - Tin",IF(I300="I",8)+IF(C300="Cupa RO - Tin",IF(I300="II",5)+IF(C300="Cupa RO - Tin",IF(I300="III",4))))+IF(C300="Cupa RO - Jun I",IF(I300="I",5)+IF(C300="Cupa RO - Jun I",IF(I300="II",3)+IF(C300="Cupa RO - Jun I",IF(I300="III",2))))+IF(C300="Cupa RO - J II/III/Ca",IF(I300="I",3)+IF(C300="Cupa RO - J II/III/Ca",IF(I300="II",2)+IF(C300="Cupa RO - J II/III/Ca",IF(I300="III",1)))))/G300,0)</f>
        <v>0</v>
      </c>
      <c r="L300" s="206">
        <f>_xlfn.NUMBERVALUE(IF(OR(H300="nu",H300=""),(K300/2),K300))</f>
        <v>0</v>
      </c>
      <c r="M300" s="200">
        <f t="shared" ref="M300:M313" si="43">_xlfn.NUMBERVALUE(IF(J300="da",L300+(1/2)*L300,L300))</f>
        <v>0</v>
      </c>
      <c r="N300" s="61"/>
      <c r="O300" s="24"/>
      <c r="P300" s="24"/>
      <c r="Q300" s="24"/>
      <c r="R300" s="37"/>
      <c r="S300" s="24"/>
      <c r="T300" s="24"/>
      <c r="U300" s="24"/>
      <c r="V300" s="24"/>
      <c r="W300" s="24"/>
    </row>
    <row r="301" spans="1:24" s="23" customFormat="1" ht="15" hidden="1" outlineLevel="1" thickBot="1" x14ac:dyDescent="0.35">
      <c r="B301" s="29">
        <v>3</v>
      </c>
      <c r="C301" s="272"/>
      <c r="D301" s="273"/>
      <c r="E301" s="30"/>
      <c r="F301" s="39"/>
      <c r="G301" s="214"/>
      <c r="H301" s="55" t="s">
        <v>6</v>
      </c>
      <c r="I301" s="31"/>
      <c r="J301" s="78"/>
      <c r="K301" s="216">
        <f t="shared" si="42"/>
        <v>0</v>
      </c>
      <c r="L301" s="206">
        <f t="shared" ref="L301:L313" si="44">_xlfn.NUMBERVALUE(IF(OR(H301="nu",H301=""),(K301/2),K301))</f>
        <v>0</v>
      </c>
      <c r="M301" s="200">
        <f t="shared" si="43"/>
        <v>0</v>
      </c>
      <c r="N301" s="61"/>
      <c r="O301" s="24"/>
      <c r="P301" s="24"/>
      <c r="Q301" s="24"/>
      <c r="R301" s="37"/>
      <c r="S301" s="24"/>
      <c r="T301" s="24"/>
      <c r="U301" s="24"/>
      <c r="V301" s="24"/>
      <c r="W301" s="24"/>
    </row>
    <row r="302" spans="1:24" s="23" customFormat="1" ht="15" hidden="1" outlineLevel="1" thickBot="1" x14ac:dyDescent="0.35">
      <c r="B302" s="29">
        <v>4</v>
      </c>
      <c r="C302" s="272"/>
      <c r="D302" s="273"/>
      <c r="E302" s="30"/>
      <c r="F302" s="32"/>
      <c r="G302" s="214"/>
      <c r="H302" s="55" t="s">
        <v>6</v>
      </c>
      <c r="I302" s="31"/>
      <c r="J302" s="78"/>
      <c r="K302" s="216">
        <f t="shared" si="42"/>
        <v>0</v>
      </c>
      <c r="L302" s="206">
        <f t="shared" si="44"/>
        <v>0</v>
      </c>
      <c r="M302" s="200">
        <f t="shared" si="43"/>
        <v>0</v>
      </c>
      <c r="N302" s="61"/>
      <c r="O302" s="24"/>
      <c r="P302" s="24"/>
      <c r="Q302" s="24"/>
      <c r="R302" s="37"/>
      <c r="S302" s="24"/>
      <c r="T302" s="24"/>
      <c r="U302" s="24"/>
      <c r="V302" s="24"/>
      <c r="W302" s="24"/>
    </row>
    <row r="303" spans="1:24" s="23" customFormat="1" ht="15" hidden="1" outlineLevel="1" thickBot="1" x14ac:dyDescent="0.35">
      <c r="B303" s="29">
        <v>5</v>
      </c>
      <c r="C303" s="272"/>
      <c r="D303" s="273"/>
      <c r="E303" s="30"/>
      <c r="F303" s="32"/>
      <c r="G303" s="214"/>
      <c r="H303" s="55" t="s">
        <v>6</v>
      </c>
      <c r="I303" s="31"/>
      <c r="J303" s="78"/>
      <c r="K303" s="216">
        <f t="shared" si="42"/>
        <v>0</v>
      </c>
      <c r="L303" s="206">
        <f t="shared" si="44"/>
        <v>0</v>
      </c>
      <c r="M303" s="200">
        <f t="shared" si="43"/>
        <v>0</v>
      </c>
      <c r="N303" s="61"/>
      <c r="O303" s="24"/>
      <c r="P303" s="24"/>
      <c r="Q303" s="24"/>
      <c r="R303" s="37"/>
      <c r="S303" s="24"/>
      <c r="T303" s="24"/>
      <c r="U303" s="24"/>
      <c r="V303" s="24"/>
      <c r="W303" s="24"/>
    </row>
    <row r="304" spans="1:24" s="23" customFormat="1" ht="15" hidden="1" outlineLevel="1" thickBot="1" x14ac:dyDescent="0.35">
      <c r="B304" s="29">
        <v>6</v>
      </c>
      <c r="C304" s="272"/>
      <c r="D304" s="273"/>
      <c r="E304" s="30"/>
      <c r="F304" s="32"/>
      <c r="G304" s="214"/>
      <c r="H304" s="55" t="s">
        <v>6</v>
      </c>
      <c r="I304" s="31"/>
      <c r="J304" s="78"/>
      <c r="K304" s="216">
        <f t="shared" si="42"/>
        <v>0</v>
      </c>
      <c r="L304" s="206">
        <f t="shared" si="44"/>
        <v>0</v>
      </c>
      <c r="M304" s="200">
        <f t="shared" si="43"/>
        <v>0</v>
      </c>
      <c r="N304" s="61"/>
      <c r="O304" s="24"/>
      <c r="P304" s="24"/>
      <c r="Q304" s="24"/>
      <c r="R304" s="37"/>
      <c r="S304" s="24"/>
      <c r="T304" s="24"/>
      <c r="U304" s="24"/>
      <c r="V304" s="24"/>
      <c r="W304" s="24"/>
    </row>
    <row r="305" spans="2:24" s="23" customFormat="1" ht="15" hidden="1" outlineLevel="1" thickBot="1" x14ac:dyDescent="0.35">
      <c r="B305" s="29">
        <v>7</v>
      </c>
      <c r="C305" s="272"/>
      <c r="D305" s="273"/>
      <c r="E305" s="30"/>
      <c r="F305" s="32"/>
      <c r="G305" s="214"/>
      <c r="H305" s="55" t="s">
        <v>6</v>
      </c>
      <c r="I305" s="31"/>
      <c r="J305" s="78"/>
      <c r="K305" s="216">
        <f t="shared" si="42"/>
        <v>0</v>
      </c>
      <c r="L305" s="206">
        <f t="shared" si="44"/>
        <v>0</v>
      </c>
      <c r="M305" s="200">
        <f t="shared" si="43"/>
        <v>0</v>
      </c>
      <c r="N305" s="61"/>
      <c r="O305" s="24"/>
      <c r="P305" s="24"/>
      <c r="Q305" s="24"/>
      <c r="R305" s="37"/>
      <c r="S305" s="24"/>
      <c r="T305" s="24"/>
      <c r="U305" s="24"/>
      <c r="V305" s="24"/>
      <c r="W305" s="24"/>
    </row>
    <row r="306" spans="2:24" s="23" customFormat="1" ht="15" hidden="1" outlineLevel="1" thickBot="1" x14ac:dyDescent="0.35">
      <c r="B306" s="29">
        <v>8</v>
      </c>
      <c r="C306" s="272"/>
      <c r="D306" s="273"/>
      <c r="E306" s="30"/>
      <c r="F306" s="32"/>
      <c r="G306" s="214"/>
      <c r="H306" s="55" t="s">
        <v>6</v>
      </c>
      <c r="I306" s="31"/>
      <c r="J306" s="78"/>
      <c r="K306" s="216">
        <f t="shared" si="42"/>
        <v>0</v>
      </c>
      <c r="L306" s="206">
        <f t="shared" si="44"/>
        <v>0</v>
      </c>
      <c r="M306" s="200">
        <f t="shared" si="43"/>
        <v>0</v>
      </c>
      <c r="N306" s="61"/>
      <c r="O306" s="24"/>
      <c r="P306" s="24"/>
      <c r="Q306" s="24"/>
      <c r="R306" s="37"/>
      <c r="S306" s="24"/>
      <c r="T306" s="24"/>
      <c r="U306" s="24"/>
      <c r="V306" s="24"/>
      <c r="W306" s="24"/>
    </row>
    <row r="307" spans="2:24" s="23" customFormat="1" ht="15" hidden="1" outlineLevel="1" thickBot="1" x14ac:dyDescent="0.35">
      <c r="B307" s="29">
        <v>9</v>
      </c>
      <c r="C307" s="272"/>
      <c r="D307" s="273"/>
      <c r="E307" s="30"/>
      <c r="F307" s="32"/>
      <c r="G307" s="214"/>
      <c r="H307" s="55" t="s">
        <v>6</v>
      </c>
      <c r="I307" s="31"/>
      <c r="J307" s="78"/>
      <c r="K307" s="216">
        <f t="shared" si="42"/>
        <v>0</v>
      </c>
      <c r="L307" s="206">
        <f t="shared" si="44"/>
        <v>0</v>
      </c>
      <c r="M307" s="200">
        <f t="shared" si="43"/>
        <v>0</v>
      </c>
      <c r="N307" s="61"/>
      <c r="O307" s="24"/>
      <c r="P307" s="24"/>
      <c r="Q307" s="24"/>
      <c r="R307" s="37"/>
      <c r="S307" s="24"/>
      <c r="T307" s="24"/>
      <c r="U307" s="24"/>
      <c r="V307" s="24"/>
      <c r="W307" s="24"/>
    </row>
    <row r="308" spans="2:24" s="23" customFormat="1" ht="15" hidden="1" outlineLevel="1" thickBot="1" x14ac:dyDescent="0.35">
      <c r="B308" s="29">
        <v>10</v>
      </c>
      <c r="C308" s="272"/>
      <c r="D308" s="273"/>
      <c r="E308" s="30"/>
      <c r="F308" s="32"/>
      <c r="G308" s="214"/>
      <c r="H308" s="55" t="s">
        <v>6</v>
      </c>
      <c r="I308" s="31"/>
      <c r="J308" s="78"/>
      <c r="K308" s="216">
        <f t="shared" si="42"/>
        <v>0</v>
      </c>
      <c r="L308" s="206">
        <f t="shared" si="44"/>
        <v>0</v>
      </c>
      <c r="M308" s="200">
        <f t="shared" si="43"/>
        <v>0</v>
      </c>
      <c r="N308" s="61"/>
      <c r="O308" s="24"/>
      <c r="P308" s="24"/>
      <c r="Q308" s="24"/>
      <c r="R308" s="37"/>
      <c r="S308" s="24"/>
      <c r="T308" s="24"/>
      <c r="U308" s="24"/>
      <c r="V308" s="24"/>
      <c r="W308" s="24"/>
    </row>
    <row r="309" spans="2:24" s="23" customFormat="1" ht="15" hidden="1" outlineLevel="1" thickBot="1" x14ac:dyDescent="0.35">
      <c r="B309" s="29">
        <v>11</v>
      </c>
      <c r="C309" s="272"/>
      <c r="D309" s="273"/>
      <c r="E309" s="30"/>
      <c r="F309" s="32"/>
      <c r="G309" s="214"/>
      <c r="H309" s="55" t="s">
        <v>6</v>
      </c>
      <c r="I309" s="31"/>
      <c r="J309" s="78"/>
      <c r="K309" s="216">
        <f t="shared" si="42"/>
        <v>0</v>
      </c>
      <c r="L309" s="206">
        <f t="shared" si="44"/>
        <v>0</v>
      </c>
      <c r="M309" s="200">
        <f t="shared" si="43"/>
        <v>0</v>
      </c>
      <c r="N309" s="61"/>
      <c r="O309" s="24"/>
      <c r="P309" s="24"/>
      <c r="Q309" s="24"/>
      <c r="R309" s="37"/>
      <c r="S309" s="24"/>
      <c r="T309" s="24"/>
      <c r="U309" s="24"/>
      <c r="V309" s="24"/>
      <c r="W309" s="24"/>
    </row>
    <row r="310" spans="2:24" s="23" customFormat="1" ht="15" hidden="1" outlineLevel="1" thickBot="1" x14ac:dyDescent="0.35">
      <c r="B310" s="29">
        <v>12</v>
      </c>
      <c r="C310" s="272"/>
      <c r="D310" s="273"/>
      <c r="E310" s="30"/>
      <c r="F310" s="32"/>
      <c r="G310" s="214"/>
      <c r="H310" s="55" t="s">
        <v>6</v>
      </c>
      <c r="I310" s="31"/>
      <c r="J310" s="78"/>
      <c r="K310" s="216">
        <f t="shared" si="42"/>
        <v>0</v>
      </c>
      <c r="L310" s="206">
        <f t="shared" si="44"/>
        <v>0</v>
      </c>
      <c r="M310" s="200">
        <f t="shared" si="43"/>
        <v>0</v>
      </c>
      <c r="N310" s="61"/>
      <c r="O310" s="24"/>
      <c r="P310" s="24"/>
      <c r="Q310" s="24"/>
      <c r="R310" s="37"/>
      <c r="S310" s="24"/>
      <c r="T310" s="24"/>
      <c r="U310" s="24"/>
      <c r="V310" s="24"/>
      <c r="W310" s="24"/>
    </row>
    <row r="311" spans="2:24" s="23" customFormat="1" ht="15" hidden="1" outlineLevel="1" thickBot="1" x14ac:dyDescent="0.35">
      <c r="B311" s="29">
        <v>13</v>
      </c>
      <c r="C311" s="272"/>
      <c r="D311" s="273"/>
      <c r="E311" s="30"/>
      <c r="F311" s="32"/>
      <c r="G311" s="214"/>
      <c r="H311" s="55" t="s">
        <v>6</v>
      </c>
      <c r="I311" s="31"/>
      <c r="J311" s="78"/>
      <c r="K311" s="216">
        <f t="shared" si="42"/>
        <v>0</v>
      </c>
      <c r="L311" s="206">
        <f t="shared" si="44"/>
        <v>0</v>
      </c>
      <c r="M311" s="200">
        <f t="shared" si="43"/>
        <v>0</v>
      </c>
      <c r="N311" s="61"/>
      <c r="O311" s="24"/>
      <c r="P311" s="24"/>
      <c r="Q311" s="24"/>
      <c r="R311" s="37"/>
      <c r="S311" s="24"/>
      <c r="T311" s="24"/>
      <c r="U311" s="24"/>
      <c r="V311" s="24"/>
      <c r="W311" s="24"/>
    </row>
    <row r="312" spans="2:24" s="23" customFormat="1" ht="15" hidden="1" outlineLevel="1" thickBot="1" x14ac:dyDescent="0.35">
      <c r="B312" s="29">
        <v>14</v>
      </c>
      <c r="C312" s="272"/>
      <c r="D312" s="273"/>
      <c r="E312" s="30"/>
      <c r="F312" s="32"/>
      <c r="G312" s="214"/>
      <c r="H312" s="55" t="s">
        <v>6</v>
      </c>
      <c r="I312" s="31"/>
      <c r="J312" s="78"/>
      <c r="K312" s="216">
        <f t="shared" si="42"/>
        <v>0</v>
      </c>
      <c r="L312" s="206">
        <f t="shared" si="44"/>
        <v>0</v>
      </c>
      <c r="M312" s="200">
        <f t="shared" si="43"/>
        <v>0</v>
      </c>
      <c r="N312" s="61"/>
      <c r="O312" s="24"/>
      <c r="P312" s="24"/>
      <c r="Q312" s="24"/>
      <c r="R312" s="37"/>
      <c r="S312" s="24"/>
      <c r="T312" s="24"/>
      <c r="U312" s="24"/>
      <c r="V312" s="24"/>
      <c r="W312" s="24"/>
    </row>
    <row r="313" spans="2:24" s="23" customFormat="1" ht="15" hidden="1" outlineLevel="1" thickBot="1" x14ac:dyDescent="0.35">
      <c r="B313" s="29">
        <v>15</v>
      </c>
      <c r="C313" s="272"/>
      <c r="D313" s="273"/>
      <c r="E313" s="30"/>
      <c r="F313" s="32"/>
      <c r="G313" s="214"/>
      <c r="H313" s="55" t="s">
        <v>6</v>
      </c>
      <c r="I313" s="31"/>
      <c r="J313" s="78"/>
      <c r="K313" s="219">
        <f t="shared" si="42"/>
        <v>0</v>
      </c>
      <c r="L313" s="206">
        <f t="shared" si="44"/>
        <v>0</v>
      </c>
      <c r="M313" s="200">
        <f t="shared" si="43"/>
        <v>0</v>
      </c>
      <c r="N313" s="62"/>
      <c r="O313" s="63"/>
      <c r="P313" s="63"/>
      <c r="Q313" s="63"/>
      <c r="R313" s="64"/>
      <c r="S313" s="24"/>
      <c r="T313" s="24"/>
      <c r="U313" s="24"/>
      <c r="V313" s="24"/>
      <c r="W313" s="24"/>
    </row>
    <row r="314" spans="2:24" s="23" customFormat="1" ht="15" hidden="1" outlineLevel="1" thickBot="1" x14ac:dyDescent="0.35">
      <c r="B314" s="68" t="s">
        <v>10</v>
      </c>
      <c r="C314" s="69"/>
      <c r="D314" s="69"/>
      <c r="E314" s="393" t="str">
        <f>IF(OR(ISBLANK(E316),ISBLANK(F316),ISBLANK(G316),ISBLANK(H316)),"Completați toate datele complementare solicitate la fiecare rezultat!","")</f>
        <v>Completați toate datele complementare solicitate la fiecare rezultat!</v>
      </c>
      <c r="F314" s="394"/>
      <c r="G314" s="394"/>
      <c r="H314" s="394"/>
      <c r="I314" s="394"/>
      <c r="J314" s="394"/>
      <c r="K314" s="217">
        <f>SUMIF(K299:K313,"&lt;&gt;#DIV/0!")</f>
        <v>0</v>
      </c>
      <c r="L314" s="217">
        <f>SUMIF(L299:L313,"&lt;&gt;#DIV/0!")</f>
        <v>0</v>
      </c>
      <c r="M314" s="218">
        <f>SUMIF(M299:M313,"&lt;&gt;#DIV/0!")</f>
        <v>0</v>
      </c>
      <c r="N314" s="24"/>
      <c r="O314" s="24"/>
      <c r="P314" s="24"/>
      <c r="Q314" s="24"/>
    </row>
    <row r="315" spans="2:24" s="28" customFormat="1" ht="55.5" hidden="1" customHeight="1" outlineLevel="1" thickBot="1" x14ac:dyDescent="0.35">
      <c r="B315" s="56" t="s">
        <v>8</v>
      </c>
      <c r="C315" s="74" t="str">
        <f>IF(ISBLANK(C316),"OBLIGATORIU, denumirea completă a competiției!","Denumirea completă a competiției")</f>
        <v>OBLIGATORIU, denumirea completă a competiției!</v>
      </c>
      <c r="D315" s="75" t="str">
        <f>IF(ISBLANK(D316),"OBLIGATORIU, Alegeți abrevierea competiției cf legendei alăturate!","Denumirea abreviată a competiției")</f>
        <v>OBLIGATORIU, Alegeți abrevierea competiției cf legendei alăturate!</v>
      </c>
      <c r="E315" s="57" t="s">
        <v>152</v>
      </c>
      <c r="F315" s="57" t="s">
        <v>156</v>
      </c>
      <c r="G315" s="213" t="s">
        <v>243</v>
      </c>
      <c r="H315" s="57" t="s">
        <v>205</v>
      </c>
      <c r="I315" s="57" t="s">
        <v>7</v>
      </c>
      <c r="J315" s="59" t="s">
        <v>157</v>
      </c>
      <c r="K315" s="222" t="s">
        <v>200</v>
      </c>
      <c r="L315" s="223" t="s">
        <v>181</v>
      </c>
      <c r="M315" s="227" t="s">
        <v>143</v>
      </c>
      <c r="N315" s="380" t="s">
        <v>186</v>
      </c>
      <c r="O315" s="381"/>
      <c r="P315" s="381"/>
      <c r="Q315" s="381"/>
      <c r="R315" s="382"/>
      <c r="S315" s="83"/>
      <c r="T315" s="83"/>
      <c r="U315" s="83"/>
      <c r="V315" s="83"/>
      <c r="W315" s="83"/>
      <c r="X315" s="25"/>
    </row>
    <row r="316" spans="2:24" s="23" customFormat="1" ht="13.8" hidden="1" outlineLevel="1" x14ac:dyDescent="0.3">
      <c r="B316" s="50">
        <v>1</v>
      </c>
      <c r="C316" s="51"/>
      <c r="D316" s="52"/>
      <c r="E316" s="53"/>
      <c r="F316" s="53"/>
      <c r="G316" s="189"/>
      <c r="H316" s="55" t="s">
        <v>6</v>
      </c>
      <c r="I316" s="52"/>
      <c r="J316" s="77"/>
      <c r="K316" s="202">
        <f>IFERROR(_xlfn.NUMBERVALUE(IF(D316="JO",IF(I316="I",500)+IF(D316="JO",IF(I316="II",300)+IF(D316="JO",IF(I316="III",200)+IF(D316="JO",IF(I316="IV",150)+IF(D316="JO",IF(I316="V",100)+IF(D316="JO",IF(I316="VI",80)))))))+IF(D316="JO - T",IF(I316="I",150)+IF(D316="JO - T",IF(I316="II",120)+IF(D316="JO - T",IF(I316="III",100)+IF(D316="JO - T",IF(I316="IV",80)+IF(D316="JO - T",IF(I316="V",50)+IF(D316="JO - T",IF(I316="VI",20)))))))+IF(D316="CM - S",IF(I316="I",200)+IF(D316="CM - S",IF(I316="II",150)+IF(D316="CM - S",IF(I316="III",120)+IF(D316="CM - S",IF(I316="IV",90)+IF(D316="CM - S",IF(I316="V",60)+IF(D316="CM - S",IF(I316="VI",30)))))))+IF(D316="CM - T, J I",IF(I316="I",90)+IF(D316="CM - T, J I",IF(I316="II",65)+IF(D316="CM - T, J I",IF(I316="III",50)+IF(D316="CM - T, J I",IF(I316="IV",40)+IF(D316="CM - T, J I",IF(I316="V",25)+IF(D316="CM - T, J I",IF(I316="VI",15)))))))+IF(D316="CM – CA/J II",IF(I316="I",70)+IF(D316="CM – CA/J II",IF(I316="II",55)+IF(D316="CM – CA/J II",IF(I316="III",45)+IF(D316="CM – CA/J II",IF(I316="IV",35)+IF(D316="CM – CA/J II",IF(I316="V",25)+IF(D316="CM – CA/J II",IF(I316="VI",10)))))))+IF(D316="CE - JE- S",IF(I316="I",100)+IF(D316="CE - JE- S",IF(I316="II",75)+IF(D316="CE - JE- S",IF(I316="III",60)+IF(D316="CE - JE- S",IF(I316="IV",45)+IF(D316="CE - JE- S",IF(I316="V",30)+IF(D316="CE - JE- S",IF(I316="VI",15)))))))+IF(D316="CE - T, J I",IF(I316="I",50)+IF(D316="CE - T, J I",IF(I316="II",35)+IF(D316="CE - T, J I",IF(I316="III",30)+IF(D316="CE - T, J I",IF(I316="IV",22)+IF(D316="CE - T, J I",IF(I316="V",15)+IF(D316="CE - T, J I",IF(I316="VI",8)))))))+IF(D316="CE – CA/J II - ZOTE - T, J",IF(I316="I",40)+IF(D316="CE – CA/J II - ZOTE - T, J",IF(I316="II",30)+IF(D316="CE – CA/J II - ZOTE - T, J",IF(I316="III",25)+IF(D316="CE – CA/J II - ZOTE - T, J",IF(I316="IV",17)+IF(D316="CE – CA/J II - ZOTE - T, J",IF(I316="V",12)+IF(D316="CE – CA/J II - ZOTE - T, J",IF(I316="VI",6)))))))+IF(D316="cm – S",IF(I316="I",70)+IF(D316="cm – S",IF(I316="II",50)+IF(D316="cm – S",IF(I316="III",40))))+IF(D316="cm – T, J",IF(I316="I",35)+IF(D316="cm – T, J",IF(I316="II",25)+IF(D316="cm – T, J",IF(I316="III",15))))+IF(D316="JMU",IF(I316="I",50)+IF(D316="JMU",IF(I316="II",25)+IF(D316="JMU",IF(I316="III",20))))+IF(D316="ce - S",IF(I316="I",40)+IF(D316="ce - S",IF(I316="II",30)+IF(D316="ce - S",IF(I316="III",25))))+IF(D316="ce  T, J",IF(I316="I",25)+IF(D316="ce  T, J",IF(I316="II",18)+IF(D316="ce  T, J",IF(I316="III",12))))+IF(D316="C/JB, JMN, JESE - S",IF(I316="I",20)+IF(D316="C/JB, JMN, JESE - S",IF(I316="II",15)+IF(D316="C/JB, JMN, JESE - S",IF(I316="III",10))))+IF(D316="C/JB, JMN, JESE - T,JI,CA",IF(I316="I",10)+IF(D316="C/JB, JMN, JESE - T,JI,CA",IF(I316="II",5)+IF(D316="C/JB, JMN, JESE - T,JI,CA",IF(I316="III",3))))+IF(D316="ACIO S",IF(I316="I",18)+IF(D316="ACIO S",IF(I316="II",14)+IF(D316="ACIO S",IF(I316="III",9))))+IF(D316="ACIO T, J",IF(I316="I",15)+IF(D316="ACIO T, J",IF(I316="II",11)+IF(D316="ACIO T, J",IF(I316="III",7)))))/G316,0)</f>
        <v>0</v>
      </c>
      <c r="L316" s="206">
        <f t="shared" ref="L316:L330" si="45">_xlfn.NUMBERVALUE(IF(OR(H316="nu",H316=""),(K316/2),K316))</f>
        <v>0</v>
      </c>
      <c r="M316" s="200">
        <f>_xlfn.NUMBERVALUE(IF(J316="da",L316+(1/2)*L316,L316))</f>
        <v>0</v>
      </c>
      <c r="N316" s="383"/>
      <c r="O316" s="384"/>
      <c r="P316" s="384"/>
      <c r="Q316" s="384"/>
      <c r="R316" s="385"/>
      <c r="S316" s="83"/>
      <c r="T316" s="83"/>
      <c r="U316" s="83"/>
      <c r="V316" s="83"/>
      <c r="W316" s="83"/>
    </row>
    <row r="317" spans="2:24" s="23" customFormat="1" ht="13.8" hidden="1" outlineLevel="1" x14ac:dyDescent="0.3">
      <c r="B317" s="29">
        <v>2</v>
      </c>
      <c r="C317" s="41"/>
      <c r="D317" s="31"/>
      <c r="E317" s="30"/>
      <c r="F317" s="32"/>
      <c r="G317" s="214"/>
      <c r="H317" s="55" t="s">
        <v>6</v>
      </c>
      <c r="I317" s="31"/>
      <c r="J317" s="78"/>
      <c r="K317" s="202">
        <f t="shared" ref="K317:K330" si="46">IFERROR(_xlfn.NUMBERVALUE(IF(D317="JO",IF(I317="I",500)+IF(D317="JO",IF(I317="II",300)+IF(D317="JO",IF(I317="III",200)+IF(D317="JO",IF(I317="IV",150)+IF(D317="JO",IF(I317="V",100)+IF(D317="JO",IF(I317="VI",80)))))))+IF(D317="JO - T",IF(I317="I",150)+IF(D317="JO - T",IF(I317="II",120)+IF(D317="JO - T",IF(I317="III",100)+IF(D317="JO - T",IF(I317="IV",80)+IF(D317="JO - T",IF(I317="V",50)+IF(D317="JO - T",IF(I317="VI",20)))))))+IF(D317="CM - S",IF(I317="I",200)+IF(D317="CM - S",IF(I317="II",150)+IF(D317="CM - S",IF(I317="III",120)+IF(D317="CM - S",IF(I317="IV",90)+IF(D317="CM - S",IF(I317="V",60)+IF(D317="CM - S",IF(I317="VI",30)))))))+IF(D317="CM - T, J I",IF(I317="I",90)+IF(D317="CM - T, J I",IF(I317="II",65)+IF(D317="CM - T, J I",IF(I317="III",50)+IF(D317="CM - T, J I",IF(I317="IV",40)+IF(D317="CM - T, J I",IF(I317="V",25)+IF(D317="CM - T, J I",IF(I317="VI",15)))))))+IF(D317="CM – CA/J II",IF(I317="I",70)+IF(D317="CM – CA/J II",IF(I317="II",55)+IF(D317="CM – CA/J II",IF(I317="III",45)+IF(D317="CM – CA/J II",IF(I317="IV",35)+IF(D317="CM – CA/J II",IF(I317="V",25)+IF(D317="CM – CA/J II",IF(I317="VI",10)))))))+IF(D317="CE - JE- S",IF(I317="I",100)+IF(D317="CE - JE- S",IF(I317="II",75)+IF(D317="CE - JE- S",IF(I317="III",60)+IF(D317="CE - JE- S",IF(I317="IV",45)+IF(D317="CE - JE- S",IF(I317="V",30)+IF(D317="CE - JE- S",IF(I317="VI",15)))))))+IF(D317="CE - T, J I",IF(I317="I",50)+IF(D317="CE - T, J I",IF(I317="II",35)+IF(D317="CE - T, J I",IF(I317="III",30)+IF(D317="CE - T, J I",IF(I317="IV",22)+IF(D317="CE - T, J I",IF(I317="V",15)+IF(D317="CE - T, J I",IF(I317="VI",8)))))))+IF(D317="CE – CA/J II - ZOTE - T, J",IF(I317="I",40)+IF(D317="CE – CA/J II - ZOTE - T, J",IF(I317="II",30)+IF(D317="CE – CA/J II - ZOTE - T, J",IF(I317="III",25)+IF(D317="CE – CA/J II - ZOTE - T, J",IF(I317="IV",17)+IF(D317="CE – CA/J II - ZOTE - T, J",IF(I317="V",12)+IF(D317="CE – CA/J II - ZOTE - T, J",IF(I317="VI",6)))))))+IF(D317="cm – S",IF(I317="I",70)+IF(D317="cm – S",IF(I317="II",50)+IF(D317="cm – S",IF(I317="III",40))))+IF(D317="cm – T, J",IF(I317="I",35)+IF(D317="cm – T, J",IF(I317="II",25)+IF(D317="cm – T, J",IF(I317="III",15))))+IF(D317="JMU",IF(I317="I",50)+IF(D317="JMU",IF(I317="II",25)+IF(D317="JMU",IF(I317="III",20))))+IF(D317="ce - S",IF(I317="I",40)+IF(D317="ce - S",IF(I317="II",30)+IF(D317="ce - S",IF(I317="III",25))))+IF(D317="ce  T, J",IF(I317="I",25)+IF(D317="ce  T, J",IF(I317="II",18)+IF(D317="ce  T, J",IF(I317="III",12))))+IF(D317="C/JB, JMN, JESE - S",IF(I317="I",20)+IF(D317="C/JB, JMN, JESE - S",IF(I317="II",15)+IF(D317="C/JB, JMN, JESE - S",IF(I317="III",10))))+IF(D317="C/JB, JMN, JESE - T,JI,CA",IF(I317="I",10)+IF(D317="C/JB, JMN, JESE - T,JI,CA",IF(I317="II",5)+IF(D317="C/JB, JMN, JESE - T,JI,CA",IF(I317="III",3))))+IF(D317="ACIO S",IF(I317="I",18)+IF(D317="ACIO S",IF(I317="II",14)+IF(D317="ACIO S",IF(I317="III",9))))+IF(D317="ACIO T, J",IF(I317="I",15)+IF(D317="ACIO T, J",IF(I317="II",11)+IF(D317="ACIO T, J",IF(I317="III",7)))))/G317,0)</f>
        <v>0</v>
      </c>
      <c r="L317" s="206">
        <f t="shared" si="45"/>
        <v>0</v>
      </c>
      <c r="M317" s="200">
        <f t="shared" ref="M317:M330" si="47">_xlfn.NUMBERVALUE(IF(J317="da",L317+(1/2)*L317,L317))</f>
        <v>0</v>
      </c>
      <c r="N317" s="383"/>
      <c r="O317" s="384"/>
      <c r="P317" s="384"/>
      <c r="Q317" s="384"/>
      <c r="R317" s="385"/>
      <c r="S317" s="83"/>
      <c r="T317" s="83"/>
      <c r="U317" s="83"/>
      <c r="V317" s="83"/>
      <c r="W317" s="83"/>
    </row>
    <row r="318" spans="2:24" s="23" customFormat="1" ht="13.8" hidden="1" outlineLevel="1" x14ac:dyDescent="0.3">
      <c r="B318" s="29">
        <v>3</v>
      </c>
      <c r="C318" s="41"/>
      <c r="D318" s="31"/>
      <c r="E318" s="30"/>
      <c r="F318" s="32"/>
      <c r="G318" s="214"/>
      <c r="H318" s="55" t="s">
        <v>6</v>
      </c>
      <c r="I318" s="31"/>
      <c r="J318" s="78"/>
      <c r="K318" s="202">
        <f t="shared" si="46"/>
        <v>0</v>
      </c>
      <c r="L318" s="206">
        <f t="shared" si="45"/>
        <v>0</v>
      </c>
      <c r="M318" s="200">
        <f t="shared" si="47"/>
        <v>0</v>
      </c>
      <c r="N318" s="383"/>
      <c r="O318" s="384"/>
      <c r="P318" s="384"/>
      <c r="Q318" s="384"/>
      <c r="R318" s="385"/>
      <c r="S318" s="83"/>
      <c r="T318" s="83"/>
      <c r="U318" s="83"/>
      <c r="V318" s="83"/>
      <c r="W318" s="83"/>
    </row>
    <row r="319" spans="2:24" s="23" customFormat="1" ht="13.8" hidden="1" outlineLevel="1" x14ac:dyDescent="0.3">
      <c r="B319" s="29">
        <v>4</v>
      </c>
      <c r="C319" s="41"/>
      <c r="D319" s="31"/>
      <c r="E319" s="32"/>
      <c r="F319" s="32"/>
      <c r="G319" s="214"/>
      <c r="H319" s="55" t="s">
        <v>6</v>
      </c>
      <c r="I319" s="31"/>
      <c r="J319" s="78"/>
      <c r="K319" s="202">
        <f t="shared" si="46"/>
        <v>0</v>
      </c>
      <c r="L319" s="206">
        <f t="shared" si="45"/>
        <v>0</v>
      </c>
      <c r="M319" s="200">
        <f t="shared" si="47"/>
        <v>0</v>
      </c>
      <c r="N319" s="383"/>
      <c r="O319" s="384"/>
      <c r="P319" s="384"/>
      <c r="Q319" s="384"/>
      <c r="R319" s="385"/>
      <c r="S319" s="83"/>
      <c r="T319" s="83"/>
      <c r="U319" s="83"/>
      <c r="V319" s="83"/>
      <c r="W319" s="83"/>
    </row>
    <row r="320" spans="2:24" s="23" customFormat="1" ht="13.8" hidden="1" outlineLevel="1" x14ac:dyDescent="0.3">
      <c r="B320" s="29">
        <v>5</v>
      </c>
      <c r="C320" s="41"/>
      <c r="D320" s="31"/>
      <c r="E320" s="30"/>
      <c r="F320" s="32"/>
      <c r="G320" s="214"/>
      <c r="H320" s="55" t="s">
        <v>6</v>
      </c>
      <c r="I320" s="31"/>
      <c r="J320" s="78"/>
      <c r="K320" s="202">
        <f t="shared" si="46"/>
        <v>0</v>
      </c>
      <c r="L320" s="206">
        <f t="shared" si="45"/>
        <v>0</v>
      </c>
      <c r="M320" s="200">
        <f t="shared" si="47"/>
        <v>0</v>
      </c>
      <c r="N320" s="383"/>
      <c r="O320" s="384"/>
      <c r="P320" s="384"/>
      <c r="Q320" s="384"/>
      <c r="R320" s="385"/>
      <c r="S320" s="83"/>
      <c r="T320" s="83"/>
      <c r="U320" s="83"/>
      <c r="V320" s="83"/>
      <c r="W320" s="83"/>
    </row>
    <row r="321" spans="1:23" s="23" customFormat="1" ht="13.8" hidden="1" outlineLevel="1" x14ac:dyDescent="0.3">
      <c r="B321" s="29">
        <v>6</v>
      </c>
      <c r="C321" s="41"/>
      <c r="D321" s="31"/>
      <c r="E321" s="30"/>
      <c r="F321" s="32"/>
      <c r="G321" s="214"/>
      <c r="H321" s="55" t="s">
        <v>6</v>
      </c>
      <c r="I321" s="31"/>
      <c r="J321" s="78"/>
      <c r="K321" s="202">
        <f t="shared" si="46"/>
        <v>0</v>
      </c>
      <c r="L321" s="206">
        <f t="shared" si="45"/>
        <v>0</v>
      </c>
      <c r="M321" s="200">
        <f t="shared" si="47"/>
        <v>0</v>
      </c>
      <c r="N321" s="383"/>
      <c r="O321" s="384"/>
      <c r="P321" s="384"/>
      <c r="Q321" s="384"/>
      <c r="R321" s="385"/>
      <c r="S321" s="83"/>
      <c r="T321" s="83"/>
      <c r="U321" s="83"/>
      <c r="V321" s="83"/>
      <c r="W321" s="83"/>
    </row>
    <row r="322" spans="1:23" s="23" customFormat="1" ht="13.8" hidden="1" outlineLevel="1" x14ac:dyDescent="0.3">
      <c r="B322" s="29">
        <v>7</v>
      </c>
      <c r="C322" s="41"/>
      <c r="D322" s="31"/>
      <c r="E322" s="32"/>
      <c r="F322" s="32"/>
      <c r="G322" s="214"/>
      <c r="H322" s="55" t="s">
        <v>6</v>
      </c>
      <c r="I322" s="31"/>
      <c r="J322" s="78"/>
      <c r="K322" s="202">
        <f t="shared" si="46"/>
        <v>0</v>
      </c>
      <c r="L322" s="206">
        <f t="shared" si="45"/>
        <v>0</v>
      </c>
      <c r="M322" s="200">
        <f t="shared" si="47"/>
        <v>0</v>
      </c>
      <c r="N322" s="383"/>
      <c r="O322" s="384"/>
      <c r="P322" s="384"/>
      <c r="Q322" s="384"/>
      <c r="R322" s="385"/>
      <c r="S322" s="83"/>
      <c r="T322" s="83"/>
      <c r="U322" s="83"/>
      <c r="V322" s="83"/>
      <c r="W322" s="83"/>
    </row>
    <row r="323" spans="1:23" s="23" customFormat="1" ht="13.8" hidden="1" outlineLevel="1" x14ac:dyDescent="0.3">
      <c r="B323" s="29">
        <v>8</v>
      </c>
      <c r="C323" s="41"/>
      <c r="D323" s="31"/>
      <c r="E323" s="30"/>
      <c r="F323" s="32"/>
      <c r="G323" s="214"/>
      <c r="H323" s="55" t="s">
        <v>6</v>
      </c>
      <c r="I323" s="31"/>
      <c r="J323" s="78"/>
      <c r="K323" s="202">
        <f t="shared" si="46"/>
        <v>0</v>
      </c>
      <c r="L323" s="206">
        <f t="shared" si="45"/>
        <v>0</v>
      </c>
      <c r="M323" s="200">
        <f t="shared" si="47"/>
        <v>0</v>
      </c>
      <c r="N323" s="383"/>
      <c r="O323" s="384"/>
      <c r="P323" s="384"/>
      <c r="Q323" s="384"/>
      <c r="R323" s="385"/>
      <c r="S323" s="83"/>
      <c r="T323" s="83"/>
      <c r="U323" s="83"/>
      <c r="V323" s="83"/>
      <c r="W323" s="83"/>
    </row>
    <row r="324" spans="1:23" s="23" customFormat="1" ht="13.8" hidden="1" outlineLevel="1" x14ac:dyDescent="0.3">
      <c r="B324" s="29">
        <v>9</v>
      </c>
      <c r="C324" s="41"/>
      <c r="D324" s="31"/>
      <c r="E324" s="30"/>
      <c r="F324" s="32"/>
      <c r="G324" s="214"/>
      <c r="H324" s="55" t="s">
        <v>6</v>
      </c>
      <c r="I324" s="31"/>
      <c r="J324" s="78"/>
      <c r="K324" s="202">
        <f t="shared" si="46"/>
        <v>0</v>
      </c>
      <c r="L324" s="206">
        <f t="shared" si="45"/>
        <v>0</v>
      </c>
      <c r="M324" s="200">
        <f t="shared" si="47"/>
        <v>0</v>
      </c>
      <c r="N324" s="383"/>
      <c r="O324" s="384"/>
      <c r="P324" s="384"/>
      <c r="Q324" s="384"/>
      <c r="R324" s="385"/>
      <c r="S324" s="83"/>
      <c r="T324" s="83"/>
      <c r="U324" s="83"/>
      <c r="V324" s="83"/>
      <c r="W324" s="83"/>
    </row>
    <row r="325" spans="1:23" s="23" customFormat="1" ht="13.8" hidden="1" outlineLevel="1" x14ac:dyDescent="0.3">
      <c r="B325" s="29">
        <v>10</v>
      </c>
      <c r="C325" s="41"/>
      <c r="D325" s="31"/>
      <c r="E325" s="32"/>
      <c r="F325" s="32"/>
      <c r="G325" s="214"/>
      <c r="H325" s="55" t="s">
        <v>6</v>
      </c>
      <c r="I325" s="31"/>
      <c r="J325" s="78"/>
      <c r="K325" s="202">
        <f t="shared" si="46"/>
        <v>0</v>
      </c>
      <c r="L325" s="206">
        <f t="shared" si="45"/>
        <v>0</v>
      </c>
      <c r="M325" s="200">
        <f t="shared" si="47"/>
        <v>0</v>
      </c>
      <c r="N325" s="383"/>
      <c r="O325" s="384"/>
      <c r="P325" s="384"/>
      <c r="Q325" s="384"/>
      <c r="R325" s="385"/>
      <c r="S325" s="83"/>
      <c r="T325" s="83"/>
      <c r="U325" s="83"/>
      <c r="V325" s="83"/>
      <c r="W325" s="83"/>
    </row>
    <row r="326" spans="1:23" s="23" customFormat="1" ht="13.8" hidden="1" outlineLevel="1" x14ac:dyDescent="0.3">
      <c r="B326" s="29">
        <v>11</v>
      </c>
      <c r="C326" s="41"/>
      <c r="D326" s="31"/>
      <c r="E326" s="30"/>
      <c r="F326" s="32"/>
      <c r="G326" s="214"/>
      <c r="H326" s="55" t="s">
        <v>6</v>
      </c>
      <c r="I326" s="31"/>
      <c r="J326" s="78"/>
      <c r="K326" s="202">
        <f t="shared" si="46"/>
        <v>0</v>
      </c>
      <c r="L326" s="206">
        <f t="shared" si="45"/>
        <v>0</v>
      </c>
      <c r="M326" s="200">
        <f t="shared" si="47"/>
        <v>0</v>
      </c>
      <c r="N326" s="383"/>
      <c r="O326" s="384"/>
      <c r="P326" s="384"/>
      <c r="Q326" s="384"/>
      <c r="R326" s="385"/>
      <c r="S326" s="83"/>
      <c r="T326" s="83"/>
      <c r="U326" s="83"/>
      <c r="V326" s="83"/>
      <c r="W326" s="83"/>
    </row>
    <row r="327" spans="1:23" s="23" customFormat="1" ht="13.8" hidden="1" outlineLevel="1" x14ac:dyDescent="0.3">
      <c r="B327" s="29">
        <v>12</v>
      </c>
      <c r="C327" s="41"/>
      <c r="D327" s="31"/>
      <c r="E327" s="30"/>
      <c r="F327" s="32"/>
      <c r="G327" s="214"/>
      <c r="H327" s="55" t="s">
        <v>6</v>
      </c>
      <c r="I327" s="31"/>
      <c r="J327" s="78"/>
      <c r="K327" s="202">
        <f t="shared" si="46"/>
        <v>0</v>
      </c>
      <c r="L327" s="206">
        <f t="shared" si="45"/>
        <v>0</v>
      </c>
      <c r="M327" s="200">
        <f t="shared" si="47"/>
        <v>0</v>
      </c>
      <c r="N327" s="383"/>
      <c r="O327" s="384"/>
      <c r="P327" s="384"/>
      <c r="Q327" s="384"/>
      <c r="R327" s="385"/>
      <c r="S327" s="83"/>
      <c r="T327" s="83"/>
      <c r="U327" s="83"/>
      <c r="V327" s="83"/>
      <c r="W327" s="83"/>
    </row>
    <row r="328" spans="1:23" s="23" customFormat="1" ht="13.8" hidden="1" outlineLevel="1" x14ac:dyDescent="0.3">
      <c r="B328" s="29">
        <v>13</v>
      </c>
      <c r="C328" s="41"/>
      <c r="D328" s="31"/>
      <c r="E328" s="32"/>
      <c r="F328" s="32"/>
      <c r="G328" s="214"/>
      <c r="H328" s="55" t="s">
        <v>6</v>
      </c>
      <c r="I328" s="31"/>
      <c r="J328" s="78"/>
      <c r="K328" s="202">
        <f t="shared" si="46"/>
        <v>0</v>
      </c>
      <c r="L328" s="206">
        <f t="shared" si="45"/>
        <v>0</v>
      </c>
      <c r="M328" s="200">
        <f t="shared" si="47"/>
        <v>0</v>
      </c>
      <c r="N328" s="383"/>
      <c r="O328" s="384"/>
      <c r="P328" s="384"/>
      <c r="Q328" s="384"/>
      <c r="R328" s="385"/>
      <c r="S328" s="83"/>
      <c r="T328" s="83"/>
      <c r="U328" s="83"/>
      <c r="V328" s="83"/>
      <c r="W328" s="83"/>
    </row>
    <row r="329" spans="1:23" s="23" customFormat="1" ht="13.8" hidden="1" outlineLevel="1" x14ac:dyDescent="0.3">
      <c r="B329" s="29">
        <v>14</v>
      </c>
      <c r="C329" s="41"/>
      <c r="D329" s="31"/>
      <c r="E329" s="30"/>
      <c r="F329" s="32"/>
      <c r="G329" s="214"/>
      <c r="H329" s="55" t="s">
        <v>6</v>
      </c>
      <c r="I329" s="31"/>
      <c r="J329" s="78"/>
      <c r="K329" s="202">
        <f t="shared" si="46"/>
        <v>0</v>
      </c>
      <c r="L329" s="206">
        <f t="shared" si="45"/>
        <v>0</v>
      </c>
      <c r="M329" s="200">
        <f t="shared" si="47"/>
        <v>0</v>
      </c>
      <c r="N329" s="383"/>
      <c r="O329" s="384"/>
      <c r="P329" s="384"/>
      <c r="Q329" s="384"/>
      <c r="R329" s="385"/>
      <c r="S329" s="83"/>
      <c r="T329" s="83"/>
      <c r="U329" s="83"/>
      <c r="V329" s="83"/>
      <c r="W329" s="83"/>
    </row>
    <row r="330" spans="1:23" s="23" customFormat="1" hidden="1" outlineLevel="1" thickBot="1" x14ac:dyDescent="0.35">
      <c r="B330" s="29">
        <v>15</v>
      </c>
      <c r="C330" s="41"/>
      <c r="D330" s="31"/>
      <c r="E330" s="30"/>
      <c r="F330" s="32"/>
      <c r="G330" s="214"/>
      <c r="H330" s="55" t="s">
        <v>6</v>
      </c>
      <c r="I330" s="31"/>
      <c r="J330" s="78"/>
      <c r="K330" s="202">
        <f t="shared" si="46"/>
        <v>0</v>
      </c>
      <c r="L330" s="206">
        <f t="shared" si="45"/>
        <v>0</v>
      </c>
      <c r="M330" s="200">
        <f t="shared" si="47"/>
        <v>0</v>
      </c>
      <c r="N330" s="383"/>
      <c r="O330" s="384"/>
      <c r="P330" s="384"/>
      <c r="Q330" s="384"/>
      <c r="R330" s="385"/>
      <c r="S330" s="83"/>
      <c r="T330" s="83"/>
      <c r="U330" s="83"/>
      <c r="V330" s="83"/>
      <c r="W330" s="83"/>
    </row>
    <row r="331" spans="1:23" s="23" customFormat="1" hidden="1" outlineLevel="1" thickBot="1" x14ac:dyDescent="0.35">
      <c r="A331" s="27"/>
      <c r="B331" s="27"/>
      <c r="C331" s="27"/>
      <c r="D331" s="27"/>
      <c r="E331" s="27"/>
      <c r="F331" s="85"/>
      <c r="G331" s="211"/>
      <c r="H331" s="27"/>
      <c r="I331" s="85"/>
      <c r="J331" s="27"/>
      <c r="K331" s="220">
        <f>SUMIF(K316:K330,"&lt;&gt;#DIV/0!")</f>
        <v>0</v>
      </c>
      <c r="L331" s="220">
        <f>SUMIF(L316:L330,"&lt;&gt;#DIV/0!")</f>
        <v>0</v>
      </c>
      <c r="M331" s="221">
        <f>SUMIF(M316:M330,"&lt;&gt;#DIV/0!")</f>
        <v>0</v>
      </c>
      <c r="N331" s="386"/>
      <c r="O331" s="387"/>
      <c r="P331" s="387"/>
      <c r="Q331" s="387"/>
      <c r="R331" s="388"/>
      <c r="S331" s="83"/>
      <c r="T331" s="83"/>
      <c r="U331" s="83"/>
      <c r="V331" s="83"/>
      <c r="W331" s="83"/>
    </row>
    <row r="332" spans="1:23" s="23" customFormat="1" ht="18.600000000000001" collapsed="1" thickBot="1" x14ac:dyDescent="0.4">
      <c r="A332" s="27"/>
      <c r="B332" s="27"/>
      <c r="C332" s="374" t="str">
        <f>IF(B294="","UPS ai sărit un formular apasă ,,+,, corespunzător în ordine!","")</f>
        <v>UPS ai sărit un formular apasă ,,+,, corespunzător în ordine!</v>
      </c>
      <c r="D332" s="374"/>
      <c r="E332" s="374"/>
      <c r="F332" s="374"/>
      <c r="G332" s="374"/>
      <c r="H332" s="374"/>
      <c r="I332" s="374"/>
      <c r="J332" s="374"/>
      <c r="K332" s="88"/>
      <c r="L332" s="89"/>
      <c r="M332" s="86"/>
      <c r="N332" s="83"/>
      <c r="O332" s="83"/>
      <c r="P332" s="83"/>
      <c r="Q332" s="83"/>
      <c r="R332" s="83"/>
      <c r="S332" s="83"/>
      <c r="T332" s="83"/>
      <c r="U332" s="83"/>
      <c r="V332" s="83"/>
      <c r="W332" s="83"/>
    </row>
    <row r="333" spans="1:23" s="23" customFormat="1" hidden="1" outlineLevel="1" thickBot="1" x14ac:dyDescent="0.35">
      <c r="A333" s="26">
        <v>9</v>
      </c>
      <c r="B333" s="375" t="s">
        <v>26</v>
      </c>
      <c r="C333" s="376"/>
      <c r="D333" s="377"/>
      <c r="E333" s="405" t="s">
        <v>31</v>
      </c>
      <c r="F333" s="376"/>
      <c r="G333" s="405" t="s">
        <v>9</v>
      </c>
      <c r="H333" s="376"/>
      <c r="I333" s="405" t="s">
        <v>25</v>
      </c>
      <c r="J333" s="406"/>
      <c r="K333" s="510" t="s">
        <v>182</v>
      </c>
      <c r="L333" s="511"/>
      <c r="M333" s="42"/>
    </row>
    <row r="334" spans="1:23" s="23" customFormat="1" ht="13.2" hidden="1" customHeight="1" outlineLevel="1" x14ac:dyDescent="0.3">
      <c r="A334" s="27"/>
      <c r="B334" s="378"/>
      <c r="C334" s="291"/>
      <c r="D334" s="379"/>
      <c r="E334" s="399"/>
      <c r="F334" s="399"/>
      <c r="G334" s="407"/>
      <c r="H334" s="407"/>
      <c r="I334" s="399"/>
      <c r="J334" s="400"/>
      <c r="K334" s="430">
        <f>M354+M371</f>
        <v>0</v>
      </c>
      <c r="L334" s="512"/>
      <c r="M334" s="42"/>
    </row>
    <row r="335" spans="1:23" s="23" customFormat="1" ht="15" hidden="1" customHeight="1" outlineLevel="1" thickBot="1" x14ac:dyDescent="0.35">
      <c r="B335" s="401" t="s">
        <v>144</v>
      </c>
      <c r="C335" s="402"/>
      <c r="D335" s="402"/>
      <c r="E335" s="403" t="s">
        <v>145</v>
      </c>
      <c r="F335" s="403"/>
      <c r="G335" s="403"/>
      <c r="H335" s="403"/>
      <c r="I335" s="402" t="s">
        <v>146</v>
      </c>
      <c r="J335" s="283"/>
      <c r="K335" s="513"/>
      <c r="L335" s="514"/>
      <c r="M335" s="42"/>
      <c r="N335" s="65" t="s">
        <v>206</v>
      </c>
    </row>
    <row r="336" spans="1:23" s="23" customFormat="1" hidden="1" outlineLevel="1" thickBot="1" x14ac:dyDescent="0.35">
      <c r="B336" s="389"/>
      <c r="C336" s="390"/>
      <c r="D336" s="391"/>
      <c r="E336" s="389"/>
      <c r="F336" s="390"/>
      <c r="G336" s="390"/>
      <c r="H336" s="390"/>
      <c r="I336" s="392"/>
      <c r="J336" s="288"/>
      <c r="M336" s="42"/>
    </row>
    <row r="337" spans="2:24" s="23" customFormat="1" ht="15" hidden="1" customHeight="1" outlineLevel="1" thickBot="1" x14ac:dyDescent="0.35">
      <c r="B337" s="70" t="s">
        <v>28</v>
      </c>
      <c r="C337" s="71"/>
      <c r="D337" s="71"/>
      <c r="E337" s="393" t="str">
        <f>IF(OR(ISBLANK(E339),ISBLANK(F339),ISBLANK(G339),ISBLANK(H339)),"Completați toate datele complementare solicitate la fiecare rezultat!","")</f>
        <v>Completați toate datele complementare solicitate la fiecare rezultat!</v>
      </c>
      <c r="F337" s="394"/>
      <c r="G337" s="394"/>
      <c r="H337" s="394"/>
      <c r="I337" s="394"/>
      <c r="J337" s="395"/>
      <c r="M337" s="42"/>
    </row>
    <row r="338" spans="2:24" s="28" customFormat="1" ht="55.5" hidden="1" customHeight="1" outlineLevel="1" thickBot="1" x14ac:dyDescent="0.35">
      <c r="B338" s="56" t="s">
        <v>8</v>
      </c>
      <c r="C338" s="418" t="str">
        <f>IF(K339=0,"Dați click pe celulele de mai jos; apăsăți săgeata din dreapta și alegeți  competiția","Competiția națională")</f>
        <v>Dați click pe celulele de mai jos; apăsăți săgeata din dreapta și alegeți  competiția</v>
      </c>
      <c r="D338" s="277"/>
      <c r="E338" s="57" t="s">
        <v>152</v>
      </c>
      <c r="F338" s="57" t="s">
        <v>156</v>
      </c>
      <c r="G338" s="213" t="s">
        <v>243</v>
      </c>
      <c r="H338" s="57" t="s">
        <v>205</v>
      </c>
      <c r="I338" s="57" t="s">
        <v>7</v>
      </c>
      <c r="J338" s="59" t="s">
        <v>157</v>
      </c>
      <c r="K338" s="224" t="s">
        <v>200</v>
      </c>
      <c r="L338" s="225" t="s">
        <v>181</v>
      </c>
      <c r="M338" s="226" t="s">
        <v>143</v>
      </c>
      <c r="N338" s="371" t="s">
        <v>180</v>
      </c>
      <c r="O338" s="372"/>
      <c r="P338" s="372"/>
      <c r="Q338" s="372"/>
      <c r="R338" s="373"/>
      <c r="S338" s="93"/>
      <c r="T338" s="93"/>
      <c r="U338" s="93"/>
      <c r="V338" s="93"/>
      <c r="W338" s="93"/>
      <c r="X338" s="25"/>
    </row>
    <row r="339" spans="2:24" s="23" customFormat="1" ht="15" hidden="1" outlineLevel="1" thickBot="1" x14ac:dyDescent="0.35">
      <c r="B339" s="50">
        <v>1</v>
      </c>
      <c r="C339" s="272" t="s">
        <v>169</v>
      </c>
      <c r="D339" s="273"/>
      <c r="E339" s="54"/>
      <c r="F339" s="53"/>
      <c r="G339" s="189"/>
      <c r="H339" s="55" t="s">
        <v>6</v>
      </c>
      <c r="I339" s="52"/>
      <c r="J339" s="77"/>
      <c r="K339" s="201">
        <f>IFERROR(_xlfn.NUMBERVALUE(IF(C339="Camp.Naț. - Sen",IF(I339="I",15)+IF(C339="CAMP.NAȚ. - SEN",IF(I339="II",12)+IF(C339="CAMP.NAȚ. - SEN",IF(I339="III",10))))+IF(C339="CAMP. NAȚ. - TIN",IF(I339="I",10)+IF(C339="CAMP. NAȚ. - TIN",IF(I339="II",7)+IF(C339="CAMP. NAȚ. - TIN",IF(I339="III",5))))+IF(C339="Camp. Naț. - Jun I",IF(I339="I",8)+IF(C339="CAMP. NAȚ. - JUN I",IF(I339="II",5)+IF(C339="CAMP. NAȚ. - JUN I",IF(I339="III",4))))+IF(C339="Camp. Naț. - J II/III/Ca",IF(I339="I",5)+IF(C339="Camp. Naț. - J II/III/Ca",IF(I339="II",3)+IF(C339="Camp. Naț. - J II/III/Ca",IF(I339="III",2))))+IF(C339="CUPA RO - SEN",IF(I339="I",10)+IF(C339="CUPA RO - SEN",IF(I339="II",7)+IF(C339="CUPA RO - SEN",IF(I339="III",5))))+IF(C339="Cupa RO - Tin",IF(I339="I",8)+IF(C339="Cupa RO - Tin",IF(I339="II",5)+IF(C339="Cupa RO - Tin",IF(I339="III",4))))+IF(C339="Cupa RO - Jun I",IF(I339="I",5)+IF(C339="Cupa RO - Jun I",IF(I339="II",3)+IF(C339="Cupa RO - Jun I",IF(I339="III",2))))+IF(C339="Cupa RO - J II/III/Ca",IF(I339="I",3)+IF(C339="Cupa RO - J II/III/Ca",IF(I339="II",2)+IF(C339="Cupa RO - J II/III/Ca",IF(I339="III",1)))))/G339,0)</f>
        <v>0</v>
      </c>
      <c r="L339" s="206">
        <f>_xlfn.NUMBERVALUE(IF(OR(H339="nu",H339=""),(K339/2),K339))</f>
        <v>0</v>
      </c>
      <c r="M339" s="200">
        <f>_xlfn.NUMBERVALUE(IF(J339="da",L339+(1/2)*L339,L339))</f>
        <v>0</v>
      </c>
      <c r="N339" s="61"/>
      <c r="O339" s="24"/>
      <c r="P339" s="24"/>
      <c r="Q339" s="24"/>
      <c r="R339" s="37"/>
      <c r="S339" s="24"/>
      <c r="T339" s="24"/>
      <c r="U339" s="24"/>
      <c r="V339" s="24"/>
      <c r="W339" s="24"/>
    </row>
    <row r="340" spans="2:24" s="23" customFormat="1" ht="15" hidden="1" outlineLevel="1" thickBot="1" x14ac:dyDescent="0.35">
      <c r="B340" s="29">
        <v>2</v>
      </c>
      <c r="C340" s="272"/>
      <c r="D340" s="273"/>
      <c r="E340" s="30"/>
      <c r="F340" s="32"/>
      <c r="G340" s="214"/>
      <c r="H340" s="55" t="s">
        <v>6</v>
      </c>
      <c r="I340" s="31"/>
      <c r="J340" s="78"/>
      <c r="K340" s="216">
        <f t="shared" ref="K340:K353" si="48">IFERROR(_xlfn.NUMBERVALUE(IF(C340="Camp.Naț. - Sen",IF(I340="I",15)+IF(C340="CAMP.NAȚ. - SEN",IF(I340="II",12)+IF(C340="CAMP.NAȚ. - SEN",IF(I340="III",10))))+IF(C340="CAMP. NAȚ. - TIN",IF(I340="I",10)+IF(C340="CAMP. NAȚ. - TIN",IF(I340="II",7)+IF(C340="CAMP. NAȚ. - TIN",IF(I340="III",5))))+IF(C340="Camp. Naț. - Jun I",IF(I340="I",8)+IF(C340="CAMP. NAȚ. - JUN I",IF(I340="II",5)+IF(C340="CAMP. NAȚ. - JUN I",IF(I340="III",4))))+IF(C340="Camp. Naț. - J II/III/Ca",IF(I340="I",5)+IF(C340="Camp. Naț. - J II/III/Ca",IF(I340="II",3)+IF(C340="Camp. Naț. - J II/III/Ca",IF(I340="III",2))))+IF(C340="CUPA RO - SEN",IF(I340="I",10)+IF(C340="CUPA RO - SEN",IF(I340="II",7)+IF(C340="CUPA RO - SEN",IF(I340="III",5))))+IF(C340="Cupa RO - Tin",IF(I340="I",8)+IF(C340="Cupa RO - Tin",IF(I340="II",5)+IF(C340="Cupa RO - Tin",IF(I340="III",4))))+IF(C340="Cupa RO - Jun I",IF(I340="I",5)+IF(C340="Cupa RO - Jun I",IF(I340="II",3)+IF(C340="Cupa RO - Jun I",IF(I340="III",2))))+IF(C340="Cupa RO - J II/III/Ca",IF(I340="I",3)+IF(C340="Cupa RO - J II/III/Ca",IF(I340="II",2)+IF(C340="Cupa RO - J II/III/Ca",IF(I340="III",1)))))/G340,0)</f>
        <v>0</v>
      </c>
      <c r="L340" s="206">
        <f>_xlfn.NUMBERVALUE(IF(OR(H340="nu",H340=""),(K340/2),K340))</f>
        <v>0</v>
      </c>
      <c r="M340" s="200">
        <f t="shared" ref="M340:M353" si="49">_xlfn.NUMBERVALUE(IF(J340="da",L340+(1/2)*L340,L340))</f>
        <v>0</v>
      </c>
      <c r="N340" s="61"/>
      <c r="O340" s="24"/>
      <c r="P340" s="24"/>
      <c r="Q340" s="24"/>
      <c r="R340" s="37"/>
      <c r="S340" s="24"/>
      <c r="T340" s="24"/>
      <c r="U340" s="24"/>
      <c r="V340" s="24"/>
      <c r="W340" s="24"/>
    </row>
    <row r="341" spans="2:24" s="23" customFormat="1" ht="15" hidden="1" outlineLevel="1" thickBot="1" x14ac:dyDescent="0.35">
      <c r="B341" s="29">
        <v>3</v>
      </c>
      <c r="C341" s="272"/>
      <c r="D341" s="273"/>
      <c r="E341" s="30"/>
      <c r="F341" s="39"/>
      <c r="G341" s="214"/>
      <c r="H341" s="55" t="s">
        <v>6</v>
      </c>
      <c r="I341" s="31"/>
      <c r="J341" s="78"/>
      <c r="K341" s="216">
        <f t="shared" si="48"/>
        <v>0</v>
      </c>
      <c r="L341" s="206">
        <f t="shared" ref="L341:L353" si="50">_xlfn.NUMBERVALUE(IF(OR(H341="nu",H341=""),(K341/2),K341))</f>
        <v>0</v>
      </c>
      <c r="M341" s="200">
        <f t="shared" si="49"/>
        <v>0</v>
      </c>
      <c r="N341" s="61"/>
      <c r="O341" s="24"/>
      <c r="P341" s="24"/>
      <c r="Q341" s="24"/>
      <c r="R341" s="37"/>
      <c r="S341" s="24"/>
      <c r="T341" s="24"/>
      <c r="U341" s="24"/>
      <c r="V341" s="24"/>
      <c r="W341" s="24"/>
    </row>
    <row r="342" spans="2:24" s="23" customFormat="1" ht="15" hidden="1" outlineLevel="1" thickBot="1" x14ac:dyDescent="0.35">
      <c r="B342" s="29">
        <v>4</v>
      </c>
      <c r="C342" s="272"/>
      <c r="D342" s="273"/>
      <c r="E342" s="30"/>
      <c r="F342" s="32"/>
      <c r="G342" s="214"/>
      <c r="H342" s="55" t="s">
        <v>6</v>
      </c>
      <c r="I342" s="31"/>
      <c r="J342" s="78"/>
      <c r="K342" s="216">
        <f t="shared" si="48"/>
        <v>0</v>
      </c>
      <c r="L342" s="206">
        <f t="shared" si="50"/>
        <v>0</v>
      </c>
      <c r="M342" s="200">
        <f t="shared" si="49"/>
        <v>0</v>
      </c>
      <c r="N342" s="61"/>
      <c r="O342" s="24"/>
      <c r="P342" s="24"/>
      <c r="Q342" s="24"/>
      <c r="R342" s="37"/>
      <c r="S342" s="24"/>
      <c r="T342" s="24"/>
      <c r="U342" s="24"/>
      <c r="V342" s="24"/>
      <c r="W342" s="24"/>
    </row>
    <row r="343" spans="2:24" s="23" customFormat="1" ht="15" hidden="1" outlineLevel="1" thickBot="1" x14ac:dyDescent="0.35">
      <c r="B343" s="29">
        <v>5</v>
      </c>
      <c r="C343" s="272"/>
      <c r="D343" s="273"/>
      <c r="E343" s="30"/>
      <c r="F343" s="32"/>
      <c r="G343" s="214"/>
      <c r="H343" s="55" t="s">
        <v>6</v>
      </c>
      <c r="I343" s="31"/>
      <c r="J343" s="78"/>
      <c r="K343" s="216">
        <f t="shared" si="48"/>
        <v>0</v>
      </c>
      <c r="L343" s="206">
        <f t="shared" si="50"/>
        <v>0</v>
      </c>
      <c r="M343" s="200">
        <f t="shared" si="49"/>
        <v>0</v>
      </c>
      <c r="N343" s="61"/>
      <c r="O343" s="24"/>
      <c r="P343" s="24"/>
      <c r="Q343" s="24"/>
      <c r="R343" s="37"/>
      <c r="S343" s="24"/>
      <c r="T343" s="24"/>
      <c r="U343" s="24"/>
      <c r="V343" s="24"/>
      <c r="W343" s="24"/>
    </row>
    <row r="344" spans="2:24" s="23" customFormat="1" ht="15" hidden="1" outlineLevel="1" thickBot="1" x14ac:dyDescent="0.35">
      <c r="B344" s="29">
        <v>6</v>
      </c>
      <c r="C344" s="272"/>
      <c r="D344" s="273"/>
      <c r="E344" s="30"/>
      <c r="F344" s="32"/>
      <c r="G344" s="214"/>
      <c r="H344" s="55" t="s">
        <v>6</v>
      </c>
      <c r="I344" s="31"/>
      <c r="J344" s="78"/>
      <c r="K344" s="216">
        <f t="shared" si="48"/>
        <v>0</v>
      </c>
      <c r="L344" s="206">
        <f t="shared" si="50"/>
        <v>0</v>
      </c>
      <c r="M344" s="200">
        <f t="shared" si="49"/>
        <v>0</v>
      </c>
      <c r="N344" s="61"/>
      <c r="O344" s="24"/>
      <c r="P344" s="24"/>
      <c r="Q344" s="24"/>
      <c r="R344" s="37"/>
      <c r="S344" s="24"/>
      <c r="T344" s="24"/>
      <c r="U344" s="24"/>
      <c r="V344" s="24"/>
      <c r="W344" s="24"/>
    </row>
    <row r="345" spans="2:24" s="23" customFormat="1" ht="15" hidden="1" outlineLevel="1" thickBot="1" x14ac:dyDescent="0.35">
      <c r="B345" s="29">
        <v>7</v>
      </c>
      <c r="C345" s="272"/>
      <c r="D345" s="273"/>
      <c r="E345" s="30"/>
      <c r="F345" s="32"/>
      <c r="G345" s="214"/>
      <c r="H345" s="55" t="s">
        <v>6</v>
      </c>
      <c r="I345" s="31"/>
      <c r="J345" s="78"/>
      <c r="K345" s="216">
        <f t="shared" si="48"/>
        <v>0</v>
      </c>
      <c r="L345" s="206">
        <f t="shared" si="50"/>
        <v>0</v>
      </c>
      <c r="M345" s="200">
        <f t="shared" si="49"/>
        <v>0</v>
      </c>
      <c r="N345" s="61"/>
      <c r="O345" s="24"/>
      <c r="P345" s="24"/>
      <c r="Q345" s="24"/>
      <c r="R345" s="37"/>
      <c r="S345" s="24"/>
      <c r="T345" s="24"/>
      <c r="U345" s="24"/>
      <c r="V345" s="24"/>
      <c r="W345" s="24"/>
    </row>
    <row r="346" spans="2:24" s="23" customFormat="1" ht="15" hidden="1" outlineLevel="1" thickBot="1" x14ac:dyDescent="0.35">
      <c r="B346" s="29">
        <v>8</v>
      </c>
      <c r="C346" s="272"/>
      <c r="D346" s="273"/>
      <c r="E346" s="30"/>
      <c r="F346" s="32"/>
      <c r="G346" s="214"/>
      <c r="H346" s="55" t="s">
        <v>6</v>
      </c>
      <c r="I346" s="31"/>
      <c r="J346" s="78"/>
      <c r="K346" s="216">
        <f t="shared" si="48"/>
        <v>0</v>
      </c>
      <c r="L346" s="206">
        <f t="shared" si="50"/>
        <v>0</v>
      </c>
      <c r="M346" s="200">
        <f t="shared" si="49"/>
        <v>0</v>
      </c>
      <c r="N346" s="61"/>
      <c r="O346" s="24"/>
      <c r="P346" s="24"/>
      <c r="Q346" s="24"/>
      <c r="R346" s="37"/>
      <c r="S346" s="24"/>
      <c r="T346" s="24"/>
      <c r="U346" s="24"/>
      <c r="V346" s="24"/>
      <c r="W346" s="24"/>
    </row>
    <row r="347" spans="2:24" s="23" customFormat="1" ht="15" hidden="1" outlineLevel="1" thickBot="1" x14ac:dyDescent="0.35">
      <c r="B347" s="29">
        <v>9</v>
      </c>
      <c r="C347" s="272"/>
      <c r="D347" s="273"/>
      <c r="E347" s="30"/>
      <c r="F347" s="32"/>
      <c r="G347" s="214"/>
      <c r="H347" s="55" t="s">
        <v>6</v>
      </c>
      <c r="I347" s="31"/>
      <c r="J347" s="78"/>
      <c r="K347" s="216">
        <f t="shared" si="48"/>
        <v>0</v>
      </c>
      <c r="L347" s="206">
        <f t="shared" si="50"/>
        <v>0</v>
      </c>
      <c r="M347" s="200">
        <f t="shared" si="49"/>
        <v>0</v>
      </c>
      <c r="N347" s="61"/>
      <c r="O347" s="24"/>
      <c r="P347" s="24"/>
      <c r="Q347" s="24"/>
      <c r="R347" s="37"/>
      <c r="S347" s="24"/>
      <c r="T347" s="24"/>
      <c r="U347" s="24"/>
      <c r="V347" s="24"/>
      <c r="W347" s="24"/>
    </row>
    <row r="348" spans="2:24" s="23" customFormat="1" ht="15" hidden="1" outlineLevel="1" thickBot="1" x14ac:dyDescent="0.35">
      <c r="B348" s="29">
        <v>10</v>
      </c>
      <c r="C348" s="272"/>
      <c r="D348" s="273"/>
      <c r="E348" s="30"/>
      <c r="F348" s="32"/>
      <c r="G348" s="214"/>
      <c r="H348" s="55" t="s">
        <v>6</v>
      </c>
      <c r="I348" s="31"/>
      <c r="J348" s="78"/>
      <c r="K348" s="216">
        <f t="shared" si="48"/>
        <v>0</v>
      </c>
      <c r="L348" s="206">
        <f t="shared" si="50"/>
        <v>0</v>
      </c>
      <c r="M348" s="200">
        <f t="shared" si="49"/>
        <v>0</v>
      </c>
      <c r="N348" s="61"/>
      <c r="O348" s="24"/>
      <c r="P348" s="24"/>
      <c r="Q348" s="24"/>
      <c r="R348" s="37"/>
      <c r="S348" s="24"/>
      <c r="T348" s="24"/>
      <c r="U348" s="24"/>
      <c r="V348" s="24"/>
      <c r="W348" s="24"/>
    </row>
    <row r="349" spans="2:24" s="23" customFormat="1" ht="15" hidden="1" outlineLevel="1" thickBot="1" x14ac:dyDescent="0.35">
      <c r="B349" s="29">
        <v>11</v>
      </c>
      <c r="C349" s="272"/>
      <c r="D349" s="273"/>
      <c r="E349" s="30"/>
      <c r="F349" s="32"/>
      <c r="G349" s="214"/>
      <c r="H349" s="55" t="s">
        <v>6</v>
      </c>
      <c r="I349" s="31"/>
      <c r="J349" s="78"/>
      <c r="K349" s="216">
        <f t="shared" si="48"/>
        <v>0</v>
      </c>
      <c r="L349" s="206">
        <f t="shared" si="50"/>
        <v>0</v>
      </c>
      <c r="M349" s="200">
        <f t="shared" si="49"/>
        <v>0</v>
      </c>
      <c r="N349" s="61"/>
      <c r="O349" s="24"/>
      <c r="P349" s="24"/>
      <c r="Q349" s="24"/>
      <c r="R349" s="37"/>
      <c r="S349" s="24"/>
      <c r="T349" s="24"/>
      <c r="U349" s="24"/>
      <c r="V349" s="24"/>
      <c r="W349" s="24"/>
    </row>
    <row r="350" spans="2:24" s="23" customFormat="1" ht="15" hidden="1" outlineLevel="1" thickBot="1" x14ac:dyDescent="0.35">
      <c r="B350" s="29">
        <v>12</v>
      </c>
      <c r="C350" s="272"/>
      <c r="D350" s="273"/>
      <c r="E350" s="30"/>
      <c r="F350" s="32"/>
      <c r="G350" s="214"/>
      <c r="H350" s="55" t="s">
        <v>6</v>
      </c>
      <c r="I350" s="31"/>
      <c r="J350" s="78"/>
      <c r="K350" s="216">
        <f t="shared" si="48"/>
        <v>0</v>
      </c>
      <c r="L350" s="206">
        <f t="shared" si="50"/>
        <v>0</v>
      </c>
      <c r="M350" s="200">
        <f t="shared" si="49"/>
        <v>0</v>
      </c>
      <c r="N350" s="61"/>
      <c r="O350" s="24"/>
      <c r="P350" s="24"/>
      <c r="Q350" s="24"/>
      <c r="R350" s="37"/>
      <c r="S350" s="24"/>
      <c r="T350" s="24"/>
      <c r="U350" s="24"/>
      <c r="V350" s="24"/>
      <c r="W350" s="24"/>
    </row>
    <row r="351" spans="2:24" s="23" customFormat="1" ht="15" hidden="1" outlineLevel="1" thickBot="1" x14ac:dyDescent="0.35">
      <c r="B351" s="29">
        <v>13</v>
      </c>
      <c r="C351" s="272"/>
      <c r="D351" s="273"/>
      <c r="E351" s="30"/>
      <c r="F351" s="32"/>
      <c r="G351" s="214"/>
      <c r="H351" s="55" t="s">
        <v>6</v>
      </c>
      <c r="I351" s="31"/>
      <c r="J351" s="78"/>
      <c r="K351" s="216">
        <f t="shared" si="48"/>
        <v>0</v>
      </c>
      <c r="L351" s="206">
        <f t="shared" si="50"/>
        <v>0</v>
      </c>
      <c r="M351" s="200">
        <f t="shared" si="49"/>
        <v>0</v>
      </c>
      <c r="N351" s="61"/>
      <c r="O351" s="24"/>
      <c r="P351" s="24"/>
      <c r="Q351" s="24"/>
      <c r="R351" s="37"/>
      <c r="S351" s="24"/>
      <c r="T351" s="24"/>
      <c r="U351" s="24"/>
      <c r="V351" s="24"/>
      <c r="W351" s="24"/>
    </row>
    <row r="352" spans="2:24" s="23" customFormat="1" ht="15" hidden="1" outlineLevel="1" thickBot="1" x14ac:dyDescent="0.35">
      <c r="B352" s="29">
        <v>14</v>
      </c>
      <c r="C352" s="272"/>
      <c r="D352" s="273"/>
      <c r="E352" s="30"/>
      <c r="F352" s="32"/>
      <c r="G352" s="214"/>
      <c r="H352" s="55" t="s">
        <v>6</v>
      </c>
      <c r="I352" s="31"/>
      <c r="J352" s="78"/>
      <c r="K352" s="216">
        <f t="shared" si="48"/>
        <v>0</v>
      </c>
      <c r="L352" s="206">
        <f t="shared" si="50"/>
        <v>0</v>
      </c>
      <c r="M352" s="200">
        <f t="shared" si="49"/>
        <v>0</v>
      </c>
      <c r="N352" s="61"/>
      <c r="O352" s="24"/>
      <c r="P352" s="24"/>
      <c r="Q352" s="24"/>
      <c r="R352" s="37"/>
      <c r="S352" s="24"/>
      <c r="T352" s="24"/>
      <c r="U352" s="24"/>
      <c r="V352" s="24"/>
      <c r="W352" s="24"/>
    </row>
    <row r="353" spans="2:24" s="23" customFormat="1" ht="15" hidden="1" outlineLevel="1" thickBot="1" x14ac:dyDescent="0.35">
      <c r="B353" s="29">
        <v>15</v>
      </c>
      <c r="C353" s="272"/>
      <c r="D353" s="273"/>
      <c r="E353" s="30"/>
      <c r="F353" s="32"/>
      <c r="G353" s="214"/>
      <c r="H353" s="55" t="s">
        <v>6</v>
      </c>
      <c r="I353" s="31"/>
      <c r="J353" s="78"/>
      <c r="K353" s="219">
        <f t="shared" si="48"/>
        <v>0</v>
      </c>
      <c r="L353" s="206">
        <f t="shared" si="50"/>
        <v>0</v>
      </c>
      <c r="M353" s="200">
        <f t="shared" si="49"/>
        <v>0</v>
      </c>
      <c r="N353" s="62"/>
      <c r="O353" s="63"/>
      <c r="P353" s="63"/>
      <c r="Q353" s="63"/>
      <c r="R353" s="64"/>
      <c r="S353" s="24"/>
      <c r="T353" s="24"/>
      <c r="U353" s="24"/>
      <c r="V353" s="24"/>
      <c r="W353" s="24"/>
    </row>
    <row r="354" spans="2:24" s="23" customFormat="1" ht="15" hidden="1" outlineLevel="1" thickBot="1" x14ac:dyDescent="0.35">
      <c r="B354" s="68" t="s">
        <v>10</v>
      </c>
      <c r="C354" s="69"/>
      <c r="D354" s="69"/>
      <c r="E354" s="393" t="str">
        <f>IF(OR(ISBLANK(E356),ISBLANK(F356),ISBLANK(G356),ISBLANK(H356)),"Completați toate datele complementare solicitate la fiecare rezultat!","")</f>
        <v>Completați toate datele complementare solicitate la fiecare rezultat!</v>
      </c>
      <c r="F354" s="394"/>
      <c r="G354" s="394"/>
      <c r="H354" s="394"/>
      <c r="I354" s="394"/>
      <c r="J354" s="394"/>
      <c r="K354" s="217">
        <f>SUMIF(K339:K353,"&lt;&gt;#DIV/0!")</f>
        <v>0</v>
      </c>
      <c r="L354" s="217">
        <f>SUMIF(L339:L353,"&lt;&gt;#DIV/0!")</f>
        <v>0</v>
      </c>
      <c r="M354" s="218">
        <f>SUMIF(M339:M353,"&lt;&gt;#DIV/0!")</f>
        <v>0</v>
      </c>
      <c r="N354" s="24"/>
      <c r="O354" s="24"/>
      <c r="P354" s="24"/>
      <c r="Q354" s="24"/>
    </row>
    <row r="355" spans="2:24" s="28" customFormat="1" ht="55.5" hidden="1" customHeight="1" outlineLevel="1" thickBot="1" x14ac:dyDescent="0.35">
      <c r="B355" s="56" t="s">
        <v>8</v>
      </c>
      <c r="C355" s="74" t="str">
        <f>IF(ISBLANK(C356),"OBLIGATORIU, denumirea completă a competiției!","Denumirea completă a competiției")</f>
        <v>OBLIGATORIU, denumirea completă a competiției!</v>
      </c>
      <c r="D355" s="75" t="str">
        <f>IF(ISBLANK(D356),"OBLIGATORIU, Alegeți abrevierea competiției cf legendei alăturate!","Denumirea abreviată a competiției")</f>
        <v>OBLIGATORIU, Alegeți abrevierea competiției cf legendei alăturate!</v>
      </c>
      <c r="E355" s="57" t="s">
        <v>152</v>
      </c>
      <c r="F355" s="57" t="s">
        <v>156</v>
      </c>
      <c r="G355" s="213" t="s">
        <v>243</v>
      </c>
      <c r="H355" s="57" t="s">
        <v>205</v>
      </c>
      <c r="I355" s="57" t="s">
        <v>7</v>
      </c>
      <c r="J355" s="59" t="s">
        <v>157</v>
      </c>
      <c r="K355" s="222" t="s">
        <v>200</v>
      </c>
      <c r="L355" s="223" t="s">
        <v>181</v>
      </c>
      <c r="M355" s="227" t="s">
        <v>143</v>
      </c>
      <c r="N355" s="380" t="s">
        <v>186</v>
      </c>
      <c r="O355" s="381"/>
      <c r="P355" s="381"/>
      <c r="Q355" s="381"/>
      <c r="R355" s="382"/>
      <c r="S355" s="83"/>
      <c r="T355" s="83"/>
      <c r="U355" s="83"/>
      <c r="V355" s="83"/>
      <c r="W355" s="83"/>
      <c r="X355" s="25"/>
    </row>
    <row r="356" spans="2:24" s="23" customFormat="1" ht="13.8" hidden="1" outlineLevel="1" x14ac:dyDescent="0.3">
      <c r="B356" s="50">
        <v>1</v>
      </c>
      <c r="C356" s="51"/>
      <c r="D356" s="52"/>
      <c r="E356" s="53"/>
      <c r="F356" s="53"/>
      <c r="G356" s="189"/>
      <c r="H356" s="55" t="s">
        <v>6</v>
      </c>
      <c r="I356" s="52"/>
      <c r="J356" s="77"/>
      <c r="K356" s="202">
        <f>IFERROR(_xlfn.NUMBERVALUE(IF(D356="JO",IF(I356="I",500)+IF(D356="JO",IF(I356="II",300)+IF(D356="JO",IF(I356="III",200)+IF(D356="JO",IF(I356="IV",150)+IF(D356="JO",IF(I356="V",100)+IF(D356="JO",IF(I356="VI",80)))))))+IF(D356="JO - T",IF(I356="I",150)+IF(D356="JO - T",IF(I356="II",120)+IF(D356="JO - T",IF(I356="III",100)+IF(D356="JO - T",IF(I356="IV",80)+IF(D356="JO - T",IF(I356="V",50)+IF(D356="JO - T",IF(I356="VI",20)))))))+IF(D356="CM - S",IF(I356="I",200)+IF(D356="CM - S",IF(I356="II",150)+IF(D356="CM - S",IF(I356="III",120)+IF(D356="CM - S",IF(I356="IV",90)+IF(D356="CM - S",IF(I356="V",60)+IF(D356="CM - S",IF(I356="VI",30)))))))+IF(D356="CM - T, J I",IF(I356="I",90)+IF(D356="CM - T, J I",IF(I356="II",65)+IF(D356="CM - T, J I",IF(I356="III",50)+IF(D356="CM - T, J I",IF(I356="IV",40)+IF(D356="CM - T, J I",IF(I356="V",25)+IF(D356="CM - T, J I",IF(I356="VI",15)))))))+IF(D356="CM – CA/J II",IF(I356="I",70)+IF(D356="CM – CA/J II",IF(I356="II",55)+IF(D356="CM – CA/J II",IF(I356="III",45)+IF(D356="CM – CA/J II",IF(I356="IV",35)+IF(D356="CM – CA/J II",IF(I356="V",25)+IF(D356="CM – CA/J II",IF(I356="VI",10)))))))+IF(D356="CE - JE- S",IF(I356="I",100)+IF(D356="CE - JE- S",IF(I356="II",75)+IF(D356="CE - JE- S",IF(I356="III",60)+IF(D356="CE - JE- S",IF(I356="IV",45)+IF(D356="CE - JE- S",IF(I356="V",30)+IF(D356="CE - JE- S",IF(I356="VI",15)))))))+IF(D356="CE - T, J I",IF(I356="I",50)+IF(D356="CE - T, J I",IF(I356="II",35)+IF(D356="CE - T, J I",IF(I356="III",30)+IF(D356="CE - T, J I",IF(I356="IV",22)+IF(D356="CE - T, J I",IF(I356="V",15)+IF(D356="CE - T, J I",IF(I356="VI",8)))))))+IF(D356="CE – CA/J II - ZOTE - T, J",IF(I356="I",40)+IF(D356="CE – CA/J II - ZOTE - T, J",IF(I356="II",30)+IF(D356="CE – CA/J II - ZOTE - T, J",IF(I356="III",25)+IF(D356="CE – CA/J II - ZOTE - T, J",IF(I356="IV",17)+IF(D356="CE – CA/J II - ZOTE - T, J",IF(I356="V",12)+IF(D356="CE – CA/J II - ZOTE - T, J",IF(I356="VI",6)))))))+IF(D356="cm – S",IF(I356="I",70)+IF(D356="cm – S",IF(I356="II",50)+IF(D356="cm – S",IF(I356="III",40))))+IF(D356="cm – T, J",IF(I356="I",35)+IF(D356="cm – T, J",IF(I356="II",25)+IF(D356="cm – T, J",IF(I356="III",15))))+IF(D356="JMU",IF(I356="I",50)+IF(D356="JMU",IF(I356="II",25)+IF(D356="JMU",IF(I356="III",20))))+IF(D356="ce - S",IF(I356="I",40)+IF(D356="ce - S",IF(I356="II",30)+IF(D356="ce - S",IF(I356="III",25))))+IF(D356="ce  T, J",IF(I356="I",25)+IF(D356="ce  T, J",IF(I356="II",18)+IF(D356="ce  T, J",IF(I356="III",12))))+IF(D356="C/JB, JMN, JESE - S",IF(I356="I",20)+IF(D356="C/JB, JMN, JESE - S",IF(I356="II",15)+IF(D356="C/JB, JMN, JESE - S",IF(I356="III",10))))+IF(D356="C/JB, JMN, JESE - T,JI,CA",IF(I356="I",10)+IF(D356="C/JB, JMN, JESE - T,JI,CA",IF(I356="II",5)+IF(D356="C/JB, JMN, JESE - T,JI,CA",IF(I356="III",3))))+IF(D356="ACIO S",IF(I356="I",18)+IF(D356="ACIO S",IF(I356="II",14)+IF(D356="ACIO S",IF(I356="III",9))))+IF(D356="ACIO T, J",IF(I356="I",15)+IF(D356="ACIO T, J",IF(I356="II",11)+IF(D356="ACIO T, J",IF(I356="III",7)))))/G356,0)</f>
        <v>0</v>
      </c>
      <c r="L356" s="206">
        <f t="shared" ref="L356:L370" si="51">_xlfn.NUMBERVALUE(IF(OR(H356="nu",H356=""),(K356/2),K356))</f>
        <v>0</v>
      </c>
      <c r="M356" s="200">
        <f>_xlfn.NUMBERVALUE(IF(J356="da",L356+(1/2)*L356,L356))</f>
        <v>0</v>
      </c>
      <c r="N356" s="383"/>
      <c r="O356" s="384"/>
      <c r="P356" s="384"/>
      <c r="Q356" s="384"/>
      <c r="R356" s="385"/>
      <c r="S356" s="83"/>
      <c r="T356" s="83"/>
      <c r="U356" s="83"/>
      <c r="V356" s="83"/>
      <c r="W356" s="83"/>
    </row>
    <row r="357" spans="2:24" s="23" customFormat="1" ht="13.8" hidden="1" outlineLevel="1" x14ac:dyDescent="0.3">
      <c r="B357" s="29">
        <v>2</v>
      </c>
      <c r="C357" s="41"/>
      <c r="D357" s="31"/>
      <c r="E357" s="30"/>
      <c r="F357" s="32"/>
      <c r="G357" s="214"/>
      <c r="H357" s="55" t="s">
        <v>6</v>
      </c>
      <c r="I357" s="31"/>
      <c r="J357" s="78"/>
      <c r="K357" s="202">
        <f t="shared" ref="K357:K370" si="52">IFERROR(_xlfn.NUMBERVALUE(IF(D357="JO",IF(I357="I",500)+IF(D357="JO",IF(I357="II",300)+IF(D357="JO",IF(I357="III",200)+IF(D357="JO",IF(I357="IV",150)+IF(D357="JO",IF(I357="V",100)+IF(D357="JO",IF(I357="VI",80)))))))+IF(D357="JO - T",IF(I357="I",150)+IF(D357="JO - T",IF(I357="II",120)+IF(D357="JO - T",IF(I357="III",100)+IF(D357="JO - T",IF(I357="IV",80)+IF(D357="JO - T",IF(I357="V",50)+IF(D357="JO - T",IF(I357="VI",20)))))))+IF(D357="CM - S",IF(I357="I",200)+IF(D357="CM - S",IF(I357="II",150)+IF(D357="CM - S",IF(I357="III",120)+IF(D357="CM - S",IF(I357="IV",90)+IF(D357="CM - S",IF(I357="V",60)+IF(D357="CM - S",IF(I357="VI",30)))))))+IF(D357="CM - T, J I",IF(I357="I",90)+IF(D357="CM - T, J I",IF(I357="II",65)+IF(D357="CM - T, J I",IF(I357="III",50)+IF(D357="CM - T, J I",IF(I357="IV",40)+IF(D357="CM - T, J I",IF(I357="V",25)+IF(D357="CM - T, J I",IF(I357="VI",15)))))))+IF(D357="CM – CA/J II",IF(I357="I",70)+IF(D357="CM – CA/J II",IF(I357="II",55)+IF(D357="CM – CA/J II",IF(I357="III",45)+IF(D357="CM – CA/J II",IF(I357="IV",35)+IF(D357="CM – CA/J II",IF(I357="V",25)+IF(D357="CM – CA/J II",IF(I357="VI",10)))))))+IF(D357="CE - JE- S",IF(I357="I",100)+IF(D357="CE - JE- S",IF(I357="II",75)+IF(D357="CE - JE- S",IF(I357="III",60)+IF(D357="CE - JE- S",IF(I357="IV",45)+IF(D357="CE - JE- S",IF(I357="V",30)+IF(D357="CE - JE- S",IF(I357="VI",15)))))))+IF(D357="CE - T, J I",IF(I357="I",50)+IF(D357="CE - T, J I",IF(I357="II",35)+IF(D357="CE - T, J I",IF(I357="III",30)+IF(D357="CE - T, J I",IF(I357="IV",22)+IF(D357="CE - T, J I",IF(I357="V",15)+IF(D357="CE - T, J I",IF(I357="VI",8)))))))+IF(D357="CE – CA/J II - ZOTE - T, J",IF(I357="I",40)+IF(D357="CE – CA/J II - ZOTE - T, J",IF(I357="II",30)+IF(D357="CE – CA/J II - ZOTE - T, J",IF(I357="III",25)+IF(D357="CE – CA/J II - ZOTE - T, J",IF(I357="IV",17)+IF(D357="CE – CA/J II - ZOTE - T, J",IF(I357="V",12)+IF(D357="CE – CA/J II - ZOTE - T, J",IF(I357="VI",6)))))))+IF(D357="cm – S",IF(I357="I",70)+IF(D357="cm – S",IF(I357="II",50)+IF(D357="cm – S",IF(I357="III",40))))+IF(D357="cm – T, J",IF(I357="I",35)+IF(D357="cm – T, J",IF(I357="II",25)+IF(D357="cm – T, J",IF(I357="III",15))))+IF(D357="JMU",IF(I357="I",50)+IF(D357="JMU",IF(I357="II",25)+IF(D357="JMU",IF(I357="III",20))))+IF(D357="ce - S",IF(I357="I",40)+IF(D357="ce - S",IF(I357="II",30)+IF(D357="ce - S",IF(I357="III",25))))+IF(D357="ce  T, J",IF(I357="I",25)+IF(D357="ce  T, J",IF(I357="II",18)+IF(D357="ce  T, J",IF(I357="III",12))))+IF(D357="C/JB, JMN, JESE - S",IF(I357="I",20)+IF(D357="C/JB, JMN, JESE - S",IF(I357="II",15)+IF(D357="C/JB, JMN, JESE - S",IF(I357="III",10))))+IF(D357="C/JB, JMN, JESE - T,JI,CA",IF(I357="I",10)+IF(D357="C/JB, JMN, JESE - T,JI,CA",IF(I357="II",5)+IF(D357="C/JB, JMN, JESE - T,JI,CA",IF(I357="III",3))))+IF(D357="ACIO S",IF(I357="I",18)+IF(D357="ACIO S",IF(I357="II",14)+IF(D357="ACIO S",IF(I357="III",9))))+IF(D357="ACIO T, J",IF(I357="I",15)+IF(D357="ACIO T, J",IF(I357="II",11)+IF(D357="ACIO T, J",IF(I357="III",7)))))/G357,0)</f>
        <v>0</v>
      </c>
      <c r="L357" s="206">
        <f t="shared" si="51"/>
        <v>0</v>
      </c>
      <c r="M357" s="200">
        <f t="shared" ref="M357:M370" si="53">_xlfn.NUMBERVALUE(IF(J357="da",L357+(1/2)*L357,L357))</f>
        <v>0</v>
      </c>
      <c r="N357" s="383"/>
      <c r="O357" s="384"/>
      <c r="P357" s="384"/>
      <c r="Q357" s="384"/>
      <c r="R357" s="385"/>
      <c r="S357" s="83"/>
      <c r="T357" s="83"/>
      <c r="U357" s="83"/>
      <c r="V357" s="83"/>
      <c r="W357" s="83"/>
    </row>
    <row r="358" spans="2:24" s="23" customFormat="1" ht="13.8" hidden="1" outlineLevel="1" x14ac:dyDescent="0.3">
      <c r="B358" s="29">
        <v>3</v>
      </c>
      <c r="C358" s="41"/>
      <c r="D358" s="31"/>
      <c r="E358" s="30"/>
      <c r="F358" s="32"/>
      <c r="G358" s="214"/>
      <c r="H358" s="55" t="s">
        <v>6</v>
      </c>
      <c r="I358" s="31"/>
      <c r="J358" s="78"/>
      <c r="K358" s="202">
        <f t="shared" si="52"/>
        <v>0</v>
      </c>
      <c r="L358" s="206">
        <f t="shared" si="51"/>
        <v>0</v>
      </c>
      <c r="M358" s="200">
        <f t="shared" si="53"/>
        <v>0</v>
      </c>
      <c r="N358" s="383"/>
      <c r="O358" s="384"/>
      <c r="P358" s="384"/>
      <c r="Q358" s="384"/>
      <c r="R358" s="385"/>
      <c r="S358" s="83"/>
      <c r="T358" s="83"/>
      <c r="U358" s="83"/>
      <c r="V358" s="83"/>
      <c r="W358" s="83"/>
    </row>
    <row r="359" spans="2:24" s="23" customFormat="1" ht="13.8" hidden="1" outlineLevel="1" x14ac:dyDescent="0.3">
      <c r="B359" s="29">
        <v>4</v>
      </c>
      <c r="C359" s="41"/>
      <c r="D359" s="31"/>
      <c r="E359" s="32"/>
      <c r="F359" s="32"/>
      <c r="G359" s="214"/>
      <c r="H359" s="55" t="s">
        <v>6</v>
      </c>
      <c r="I359" s="31"/>
      <c r="J359" s="78"/>
      <c r="K359" s="202">
        <f t="shared" si="52"/>
        <v>0</v>
      </c>
      <c r="L359" s="206">
        <f t="shared" si="51"/>
        <v>0</v>
      </c>
      <c r="M359" s="200">
        <f t="shared" si="53"/>
        <v>0</v>
      </c>
      <c r="N359" s="383"/>
      <c r="O359" s="384"/>
      <c r="P359" s="384"/>
      <c r="Q359" s="384"/>
      <c r="R359" s="385"/>
      <c r="S359" s="83"/>
      <c r="T359" s="83"/>
      <c r="U359" s="83"/>
      <c r="V359" s="83"/>
      <c r="W359" s="83"/>
    </row>
    <row r="360" spans="2:24" s="23" customFormat="1" ht="13.8" hidden="1" outlineLevel="1" x14ac:dyDescent="0.3">
      <c r="B360" s="29">
        <v>5</v>
      </c>
      <c r="C360" s="41"/>
      <c r="D360" s="31"/>
      <c r="E360" s="30"/>
      <c r="F360" s="32"/>
      <c r="G360" s="214"/>
      <c r="H360" s="55" t="s">
        <v>6</v>
      </c>
      <c r="I360" s="31"/>
      <c r="J360" s="78"/>
      <c r="K360" s="202">
        <f t="shared" si="52"/>
        <v>0</v>
      </c>
      <c r="L360" s="206">
        <f t="shared" si="51"/>
        <v>0</v>
      </c>
      <c r="M360" s="200">
        <f t="shared" si="53"/>
        <v>0</v>
      </c>
      <c r="N360" s="383"/>
      <c r="O360" s="384"/>
      <c r="P360" s="384"/>
      <c r="Q360" s="384"/>
      <c r="R360" s="385"/>
      <c r="S360" s="83"/>
      <c r="T360" s="83"/>
      <c r="U360" s="83"/>
      <c r="V360" s="83"/>
      <c r="W360" s="83"/>
    </row>
    <row r="361" spans="2:24" s="23" customFormat="1" ht="13.8" hidden="1" outlineLevel="1" x14ac:dyDescent="0.3">
      <c r="B361" s="29">
        <v>6</v>
      </c>
      <c r="C361" s="41"/>
      <c r="D361" s="31"/>
      <c r="E361" s="30"/>
      <c r="F361" s="32"/>
      <c r="G361" s="214"/>
      <c r="H361" s="55" t="s">
        <v>6</v>
      </c>
      <c r="I361" s="31"/>
      <c r="J361" s="78"/>
      <c r="K361" s="202">
        <f t="shared" si="52"/>
        <v>0</v>
      </c>
      <c r="L361" s="206">
        <f t="shared" si="51"/>
        <v>0</v>
      </c>
      <c r="M361" s="200">
        <f t="shared" si="53"/>
        <v>0</v>
      </c>
      <c r="N361" s="383"/>
      <c r="O361" s="384"/>
      <c r="P361" s="384"/>
      <c r="Q361" s="384"/>
      <c r="R361" s="385"/>
      <c r="S361" s="83"/>
      <c r="T361" s="83"/>
      <c r="U361" s="83"/>
      <c r="V361" s="83"/>
      <c r="W361" s="83"/>
    </row>
    <row r="362" spans="2:24" s="23" customFormat="1" ht="13.8" hidden="1" outlineLevel="1" x14ac:dyDescent="0.3">
      <c r="B362" s="29">
        <v>7</v>
      </c>
      <c r="C362" s="41"/>
      <c r="D362" s="31"/>
      <c r="E362" s="32"/>
      <c r="F362" s="32"/>
      <c r="G362" s="214"/>
      <c r="H362" s="55" t="s">
        <v>6</v>
      </c>
      <c r="I362" s="31"/>
      <c r="J362" s="78"/>
      <c r="K362" s="202">
        <f t="shared" si="52"/>
        <v>0</v>
      </c>
      <c r="L362" s="206">
        <f t="shared" si="51"/>
        <v>0</v>
      </c>
      <c r="M362" s="200">
        <f t="shared" si="53"/>
        <v>0</v>
      </c>
      <c r="N362" s="383"/>
      <c r="O362" s="384"/>
      <c r="P362" s="384"/>
      <c r="Q362" s="384"/>
      <c r="R362" s="385"/>
      <c r="S362" s="83"/>
      <c r="T362" s="83"/>
      <c r="U362" s="83"/>
      <c r="V362" s="83"/>
      <c r="W362" s="83"/>
    </row>
    <row r="363" spans="2:24" s="23" customFormat="1" ht="13.8" hidden="1" outlineLevel="1" x14ac:dyDescent="0.3">
      <c r="B363" s="29">
        <v>8</v>
      </c>
      <c r="C363" s="41"/>
      <c r="D363" s="31"/>
      <c r="E363" s="30"/>
      <c r="F363" s="32"/>
      <c r="G363" s="214"/>
      <c r="H363" s="55" t="s">
        <v>6</v>
      </c>
      <c r="I363" s="31"/>
      <c r="J363" s="78"/>
      <c r="K363" s="202">
        <f t="shared" si="52"/>
        <v>0</v>
      </c>
      <c r="L363" s="206">
        <f t="shared" si="51"/>
        <v>0</v>
      </c>
      <c r="M363" s="200">
        <f t="shared" si="53"/>
        <v>0</v>
      </c>
      <c r="N363" s="383"/>
      <c r="O363" s="384"/>
      <c r="P363" s="384"/>
      <c r="Q363" s="384"/>
      <c r="R363" s="385"/>
      <c r="S363" s="83"/>
      <c r="T363" s="83"/>
      <c r="U363" s="83"/>
      <c r="V363" s="83"/>
      <c r="W363" s="83"/>
    </row>
    <row r="364" spans="2:24" s="23" customFormat="1" ht="13.8" hidden="1" outlineLevel="1" x14ac:dyDescent="0.3">
      <c r="B364" s="29">
        <v>9</v>
      </c>
      <c r="C364" s="41"/>
      <c r="D364" s="31"/>
      <c r="E364" s="30"/>
      <c r="F364" s="32"/>
      <c r="G364" s="214"/>
      <c r="H364" s="55" t="s">
        <v>6</v>
      </c>
      <c r="I364" s="31"/>
      <c r="J364" s="78"/>
      <c r="K364" s="202">
        <f t="shared" si="52"/>
        <v>0</v>
      </c>
      <c r="L364" s="206">
        <f t="shared" si="51"/>
        <v>0</v>
      </c>
      <c r="M364" s="200">
        <f t="shared" si="53"/>
        <v>0</v>
      </c>
      <c r="N364" s="383"/>
      <c r="O364" s="384"/>
      <c r="P364" s="384"/>
      <c r="Q364" s="384"/>
      <c r="R364" s="385"/>
      <c r="S364" s="83"/>
      <c r="T364" s="83"/>
      <c r="U364" s="83"/>
      <c r="V364" s="83"/>
      <c r="W364" s="83"/>
    </row>
    <row r="365" spans="2:24" s="23" customFormat="1" ht="13.8" hidden="1" outlineLevel="1" x14ac:dyDescent="0.3">
      <c r="B365" s="29">
        <v>10</v>
      </c>
      <c r="C365" s="41"/>
      <c r="D365" s="31"/>
      <c r="E365" s="32"/>
      <c r="F365" s="32"/>
      <c r="G365" s="214"/>
      <c r="H365" s="55" t="s">
        <v>6</v>
      </c>
      <c r="I365" s="31"/>
      <c r="J365" s="78"/>
      <c r="K365" s="202">
        <f t="shared" si="52"/>
        <v>0</v>
      </c>
      <c r="L365" s="206">
        <f t="shared" si="51"/>
        <v>0</v>
      </c>
      <c r="M365" s="200">
        <f t="shared" si="53"/>
        <v>0</v>
      </c>
      <c r="N365" s="383"/>
      <c r="O365" s="384"/>
      <c r="P365" s="384"/>
      <c r="Q365" s="384"/>
      <c r="R365" s="385"/>
      <c r="S365" s="83"/>
      <c r="T365" s="83"/>
      <c r="U365" s="83"/>
      <c r="V365" s="83"/>
      <c r="W365" s="83"/>
    </row>
    <row r="366" spans="2:24" s="23" customFormat="1" ht="13.8" hidden="1" outlineLevel="1" x14ac:dyDescent="0.3">
      <c r="B366" s="29">
        <v>11</v>
      </c>
      <c r="C366" s="41"/>
      <c r="D366" s="31"/>
      <c r="E366" s="30"/>
      <c r="F366" s="32"/>
      <c r="G366" s="214"/>
      <c r="H366" s="55" t="s">
        <v>6</v>
      </c>
      <c r="I366" s="31"/>
      <c r="J366" s="78"/>
      <c r="K366" s="202">
        <f t="shared" si="52"/>
        <v>0</v>
      </c>
      <c r="L366" s="206">
        <f t="shared" si="51"/>
        <v>0</v>
      </c>
      <c r="M366" s="200">
        <f t="shared" si="53"/>
        <v>0</v>
      </c>
      <c r="N366" s="383"/>
      <c r="O366" s="384"/>
      <c r="P366" s="384"/>
      <c r="Q366" s="384"/>
      <c r="R366" s="385"/>
      <c r="S366" s="83"/>
      <c r="T366" s="83"/>
      <c r="U366" s="83"/>
      <c r="V366" s="83"/>
      <c r="W366" s="83"/>
    </row>
    <row r="367" spans="2:24" s="23" customFormat="1" ht="13.8" hidden="1" outlineLevel="1" x14ac:dyDescent="0.3">
      <c r="B367" s="29">
        <v>12</v>
      </c>
      <c r="C367" s="41"/>
      <c r="D367" s="31"/>
      <c r="E367" s="30"/>
      <c r="F367" s="32"/>
      <c r="G367" s="214"/>
      <c r="H367" s="55" t="s">
        <v>6</v>
      </c>
      <c r="I367" s="31"/>
      <c r="J367" s="78"/>
      <c r="K367" s="202">
        <f t="shared" si="52"/>
        <v>0</v>
      </c>
      <c r="L367" s="206">
        <f t="shared" si="51"/>
        <v>0</v>
      </c>
      <c r="M367" s="200">
        <f t="shared" si="53"/>
        <v>0</v>
      </c>
      <c r="N367" s="383"/>
      <c r="O367" s="384"/>
      <c r="P367" s="384"/>
      <c r="Q367" s="384"/>
      <c r="R367" s="385"/>
      <c r="S367" s="83"/>
      <c r="T367" s="83"/>
      <c r="U367" s="83"/>
      <c r="V367" s="83"/>
      <c r="W367" s="83"/>
    </row>
    <row r="368" spans="2:24" s="23" customFormat="1" ht="13.8" hidden="1" outlineLevel="1" x14ac:dyDescent="0.3">
      <c r="B368" s="29">
        <v>13</v>
      </c>
      <c r="C368" s="41"/>
      <c r="D368" s="31"/>
      <c r="E368" s="32"/>
      <c r="F368" s="32"/>
      <c r="G368" s="214"/>
      <c r="H368" s="55" t="s">
        <v>6</v>
      </c>
      <c r="I368" s="31"/>
      <c r="J368" s="78"/>
      <c r="K368" s="202">
        <f t="shared" si="52"/>
        <v>0</v>
      </c>
      <c r="L368" s="206">
        <f t="shared" si="51"/>
        <v>0</v>
      </c>
      <c r="M368" s="200">
        <f t="shared" si="53"/>
        <v>0</v>
      </c>
      <c r="N368" s="383"/>
      <c r="O368" s="384"/>
      <c r="P368" s="384"/>
      <c r="Q368" s="384"/>
      <c r="R368" s="385"/>
      <c r="S368" s="83"/>
      <c r="T368" s="83"/>
      <c r="U368" s="83"/>
      <c r="V368" s="83"/>
      <c r="W368" s="83"/>
    </row>
    <row r="369" spans="1:24" s="23" customFormat="1" ht="13.8" hidden="1" outlineLevel="1" x14ac:dyDescent="0.3">
      <c r="B369" s="29">
        <v>14</v>
      </c>
      <c r="C369" s="41"/>
      <c r="D369" s="31"/>
      <c r="E369" s="30"/>
      <c r="F369" s="32"/>
      <c r="G369" s="214"/>
      <c r="H369" s="55" t="s">
        <v>6</v>
      </c>
      <c r="I369" s="31"/>
      <c r="J369" s="78"/>
      <c r="K369" s="202">
        <f t="shared" si="52"/>
        <v>0</v>
      </c>
      <c r="L369" s="206">
        <f t="shared" si="51"/>
        <v>0</v>
      </c>
      <c r="M369" s="200">
        <f t="shared" si="53"/>
        <v>0</v>
      </c>
      <c r="N369" s="383"/>
      <c r="O369" s="384"/>
      <c r="P369" s="384"/>
      <c r="Q369" s="384"/>
      <c r="R369" s="385"/>
      <c r="S369" s="83"/>
      <c r="T369" s="83"/>
      <c r="U369" s="83"/>
      <c r="V369" s="83"/>
      <c r="W369" s="83"/>
    </row>
    <row r="370" spans="1:24" s="23" customFormat="1" hidden="1" outlineLevel="1" thickBot="1" x14ac:dyDescent="0.35">
      <c r="B370" s="29">
        <v>15</v>
      </c>
      <c r="C370" s="41"/>
      <c r="D370" s="31"/>
      <c r="E370" s="30"/>
      <c r="F370" s="32"/>
      <c r="G370" s="214"/>
      <c r="H370" s="55" t="s">
        <v>6</v>
      </c>
      <c r="I370" s="31"/>
      <c r="J370" s="78"/>
      <c r="K370" s="202">
        <f t="shared" si="52"/>
        <v>0</v>
      </c>
      <c r="L370" s="206">
        <f t="shared" si="51"/>
        <v>0</v>
      </c>
      <c r="M370" s="200">
        <f t="shared" si="53"/>
        <v>0</v>
      </c>
      <c r="N370" s="383"/>
      <c r="O370" s="384"/>
      <c r="P370" s="384"/>
      <c r="Q370" s="384"/>
      <c r="R370" s="385"/>
      <c r="S370" s="83"/>
      <c r="T370" s="83"/>
      <c r="U370" s="83"/>
      <c r="V370" s="83"/>
      <c r="W370" s="83"/>
    </row>
    <row r="371" spans="1:24" s="23" customFormat="1" hidden="1" outlineLevel="1" thickBot="1" x14ac:dyDescent="0.35">
      <c r="A371" s="27"/>
      <c r="B371" s="27"/>
      <c r="C371" s="27"/>
      <c r="D371" s="27"/>
      <c r="E371" s="27"/>
      <c r="F371" s="85"/>
      <c r="G371" s="211"/>
      <c r="H371" s="27"/>
      <c r="I371" s="85"/>
      <c r="J371" s="27"/>
      <c r="K371" s="220">
        <f>SUMIF(K356:K370,"&lt;&gt;#DIV/0!")</f>
        <v>0</v>
      </c>
      <c r="L371" s="220">
        <f>SUMIF(L356:L370,"&lt;&gt;#DIV/0!")</f>
        <v>0</v>
      </c>
      <c r="M371" s="221">
        <f>SUMIF(M356:M370,"&lt;&gt;#DIV/0!")</f>
        <v>0</v>
      </c>
      <c r="N371" s="386"/>
      <c r="O371" s="387"/>
      <c r="P371" s="387"/>
      <c r="Q371" s="387"/>
      <c r="R371" s="388"/>
      <c r="S371" s="83"/>
      <c r="T371" s="83"/>
      <c r="U371" s="83"/>
      <c r="V371" s="83"/>
      <c r="W371" s="83"/>
    </row>
    <row r="372" spans="1:24" s="23" customFormat="1" ht="18.600000000000001" collapsed="1" thickBot="1" x14ac:dyDescent="0.4">
      <c r="A372" s="27"/>
      <c r="B372" s="27"/>
      <c r="C372" s="374" t="str">
        <f>IF(B334="","UPS ai sărit un formular apasă ,,+,, corespunzător în ordine!","")</f>
        <v>UPS ai sărit un formular apasă ,,+,, corespunzător în ordine!</v>
      </c>
      <c r="D372" s="374"/>
      <c r="E372" s="374"/>
      <c r="F372" s="374"/>
      <c r="G372" s="374"/>
      <c r="H372" s="374"/>
      <c r="I372" s="374"/>
      <c r="J372" s="374"/>
      <c r="K372" s="88"/>
      <c r="L372" s="89"/>
      <c r="M372" s="86"/>
      <c r="N372" s="83"/>
      <c r="O372" s="83"/>
      <c r="P372" s="83"/>
      <c r="Q372" s="83"/>
      <c r="R372" s="83"/>
      <c r="S372" s="83"/>
      <c r="T372" s="83"/>
      <c r="U372" s="83"/>
      <c r="V372" s="83"/>
      <c r="W372" s="83"/>
    </row>
    <row r="373" spans="1:24" s="23" customFormat="1" hidden="1" outlineLevel="1" thickBot="1" x14ac:dyDescent="0.35">
      <c r="A373" s="26">
        <v>10</v>
      </c>
      <c r="B373" s="375" t="s">
        <v>26</v>
      </c>
      <c r="C373" s="376"/>
      <c r="D373" s="377"/>
      <c r="E373" s="405" t="s">
        <v>31</v>
      </c>
      <c r="F373" s="376"/>
      <c r="G373" s="405" t="s">
        <v>9</v>
      </c>
      <c r="H373" s="376"/>
      <c r="I373" s="405" t="s">
        <v>25</v>
      </c>
      <c r="J373" s="406"/>
      <c r="K373" s="510" t="s">
        <v>182</v>
      </c>
      <c r="L373" s="511"/>
      <c r="M373" s="42"/>
    </row>
    <row r="374" spans="1:24" s="23" customFormat="1" ht="13.8" hidden="1" outlineLevel="1" x14ac:dyDescent="0.3">
      <c r="A374" s="27"/>
      <c r="B374" s="378"/>
      <c r="C374" s="291"/>
      <c r="D374" s="379"/>
      <c r="E374" s="399"/>
      <c r="F374" s="399"/>
      <c r="G374" s="407"/>
      <c r="H374" s="407"/>
      <c r="I374" s="399"/>
      <c r="J374" s="400"/>
      <c r="K374" s="430">
        <f>M394+M411</f>
        <v>0</v>
      </c>
      <c r="L374" s="512"/>
      <c r="M374" s="42"/>
    </row>
    <row r="375" spans="1:24" s="23" customFormat="1" ht="15" hidden="1" outlineLevel="1" thickBot="1" x14ac:dyDescent="0.35">
      <c r="B375" s="401" t="s">
        <v>144</v>
      </c>
      <c r="C375" s="402"/>
      <c r="D375" s="402"/>
      <c r="E375" s="403" t="s">
        <v>145</v>
      </c>
      <c r="F375" s="403"/>
      <c r="G375" s="403"/>
      <c r="H375" s="403"/>
      <c r="I375" s="402" t="s">
        <v>146</v>
      </c>
      <c r="J375" s="283"/>
      <c r="K375" s="513"/>
      <c r="L375" s="514"/>
      <c r="M375" s="42"/>
      <c r="N375" s="65" t="s">
        <v>206</v>
      </c>
    </row>
    <row r="376" spans="1:24" s="23" customFormat="1" hidden="1" outlineLevel="1" thickBot="1" x14ac:dyDescent="0.35">
      <c r="B376" s="389"/>
      <c r="C376" s="390"/>
      <c r="D376" s="391"/>
      <c r="E376" s="389"/>
      <c r="F376" s="390"/>
      <c r="G376" s="390"/>
      <c r="H376" s="390"/>
      <c r="I376" s="392"/>
      <c r="J376" s="288"/>
      <c r="M376" s="42"/>
    </row>
    <row r="377" spans="1:24" s="23" customFormat="1" ht="15" hidden="1" customHeight="1" outlineLevel="1" thickBot="1" x14ac:dyDescent="0.35">
      <c r="B377" s="70" t="s">
        <v>28</v>
      </c>
      <c r="C377" s="71"/>
      <c r="D377" s="71"/>
      <c r="E377" s="393" t="str">
        <f>IF(OR(ISBLANK(E379),ISBLANK(F379),ISBLANK(G379),ISBLANK(H379)),"Completați toate datele complementare solicitate la fiecare rezultat!","")</f>
        <v>Completați toate datele complementare solicitate la fiecare rezultat!</v>
      </c>
      <c r="F377" s="394"/>
      <c r="G377" s="394"/>
      <c r="H377" s="394"/>
      <c r="I377" s="394"/>
      <c r="J377" s="395"/>
      <c r="M377" s="42"/>
    </row>
    <row r="378" spans="1:24" s="28" customFormat="1" ht="55.5" hidden="1" customHeight="1" outlineLevel="1" thickBot="1" x14ac:dyDescent="0.35">
      <c r="B378" s="56" t="s">
        <v>8</v>
      </c>
      <c r="C378" s="418" t="str">
        <f>IF(K379=0,"Dați click pe celulele de mai jos; apăsăți săgeata din dreapta și alegeți  competiția","Competiția națională")</f>
        <v>Dați click pe celulele de mai jos; apăsăți săgeata din dreapta și alegeți  competiția</v>
      </c>
      <c r="D378" s="277"/>
      <c r="E378" s="57" t="s">
        <v>152</v>
      </c>
      <c r="F378" s="57" t="s">
        <v>156</v>
      </c>
      <c r="G378" s="213" t="s">
        <v>243</v>
      </c>
      <c r="H378" s="57" t="s">
        <v>205</v>
      </c>
      <c r="I378" s="57" t="s">
        <v>7</v>
      </c>
      <c r="J378" s="59" t="s">
        <v>157</v>
      </c>
      <c r="K378" s="224" t="s">
        <v>200</v>
      </c>
      <c r="L378" s="225" t="s">
        <v>181</v>
      </c>
      <c r="M378" s="226" t="s">
        <v>143</v>
      </c>
      <c r="N378" s="371" t="s">
        <v>180</v>
      </c>
      <c r="O378" s="372"/>
      <c r="P378" s="372"/>
      <c r="Q378" s="372"/>
      <c r="R378" s="373"/>
      <c r="S378" s="93"/>
      <c r="T378" s="93"/>
      <c r="U378" s="93"/>
      <c r="V378" s="93"/>
      <c r="W378" s="93"/>
      <c r="X378" s="25"/>
    </row>
    <row r="379" spans="1:24" s="23" customFormat="1" ht="15" hidden="1" outlineLevel="1" thickBot="1" x14ac:dyDescent="0.35">
      <c r="B379" s="50">
        <v>1</v>
      </c>
      <c r="C379" s="272" t="s">
        <v>169</v>
      </c>
      <c r="D379" s="273"/>
      <c r="E379" s="54"/>
      <c r="F379" s="53"/>
      <c r="G379" s="189"/>
      <c r="H379" s="55" t="s">
        <v>6</v>
      </c>
      <c r="I379" s="52"/>
      <c r="J379" s="77"/>
      <c r="K379" s="201">
        <f>IFERROR(_xlfn.NUMBERVALUE(IF(C379="Camp.Naț. - Sen",IF(I379="I",15)+IF(C379="CAMP.NAȚ. - SEN",IF(I379="II",12)+IF(C379="CAMP.NAȚ. - SEN",IF(I379="III",10))))+IF(C379="CAMP. NAȚ. - TIN",IF(I379="I",10)+IF(C379="CAMP. NAȚ. - TIN",IF(I379="II",7)+IF(C379="CAMP. NAȚ. - TIN",IF(I379="III",5))))+IF(C379="Camp. Naț. - Jun I",IF(I379="I",8)+IF(C379="CAMP. NAȚ. - JUN I",IF(I379="II",5)+IF(C379="CAMP. NAȚ. - JUN I",IF(I379="III",4))))+IF(C379="Camp. Naț. - J II/III/Ca",IF(I379="I",5)+IF(C379="Camp. Naț. - J II/III/Ca",IF(I379="II",3)+IF(C379="Camp. Naț. - J II/III/Ca",IF(I379="III",2))))+IF(C379="CUPA RO - SEN",IF(I379="I",10)+IF(C379="CUPA RO - SEN",IF(I379="II",7)+IF(C379="CUPA RO - SEN",IF(I379="III",5))))+IF(C379="Cupa RO - Tin",IF(I379="I",8)+IF(C379="Cupa RO - Tin",IF(I379="II",5)+IF(C379="Cupa RO - Tin",IF(I379="III",4))))+IF(C379="Cupa RO - Jun I",IF(I379="I",5)+IF(C379="Cupa RO - Jun I",IF(I379="II",3)+IF(C379="Cupa RO - Jun I",IF(I379="III",2))))+IF(C379="Cupa RO - J II/III/Ca",IF(I379="I",3)+IF(C379="Cupa RO - J II/III/Ca",IF(I379="II",2)+IF(C379="Cupa RO - J II/III/Ca",IF(I379="III",1)))))/G379,0)</f>
        <v>0</v>
      </c>
      <c r="L379" s="206">
        <f>_xlfn.NUMBERVALUE(IF(OR(H379="nu",H379=""),(K379/2),K379))</f>
        <v>0</v>
      </c>
      <c r="M379" s="200">
        <f>_xlfn.NUMBERVALUE(IF(J379="da",L379+(1/2)*L379,L379))</f>
        <v>0</v>
      </c>
      <c r="N379" s="61"/>
      <c r="O379" s="24"/>
      <c r="P379" s="24"/>
      <c r="Q379" s="24"/>
      <c r="R379" s="37"/>
      <c r="S379" s="24"/>
      <c r="T379" s="24"/>
      <c r="U379" s="24"/>
      <c r="V379" s="24"/>
      <c r="W379" s="24"/>
    </row>
    <row r="380" spans="1:24" s="23" customFormat="1" ht="15" hidden="1" outlineLevel="1" thickBot="1" x14ac:dyDescent="0.35">
      <c r="B380" s="29">
        <v>2</v>
      </c>
      <c r="C380" s="272"/>
      <c r="D380" s="273"/>
      <c r="E380" s="30"/>
      <c r="F380" s="32"/>
      <c r="G380" s="214"/>
      <c r="H380" s="55" t="s">
        <v>6</v>
      </c>
      <c r="I380" s="31"/>
      <c r="J380" s="78"/>
      <c r="K380" s="216">
        <f t="shared" ref="K380:K393" si="54">IFERROR(_xlfn.NUMBERVALUE(IF(C380="Camp.Naț. - Sen",IF(I380="I",15)+IF(C380="CAMP.NAȚ. - SEN",IF(I380="II",12)+IF(C380="CAMP.NAȚ. - SEN",IF(I380="III",10))))+IF(C380="CAMP. NAȚ. - TIN",IF(I380="I",10)+IF(C380="CAMP. NAȚ. - TIN",IF(I380="II",7)+IF(C380="CAMP. NAȚ. - TIN",IF(I380="III",5))))+IF(C380="Camp. Naț. - Jun I",IF(I380="I",8)+IF(C380="CAMP. NAȚ. - JUN I",IF(I380="II",5)+IF(C380="CAMP. NAȚ. - JUN I",IF(I380="III",4))))+IF(C380="Camp. Naț. - J II/III/Ca",IF(I380="I",5)+IF(C380="Camp. Naț. - J II/III/Ca",IF(I380="II",3)+IF(C380="Camp. Naț. - J II/III/Ca",IF(I380="III",2))))+IF(C380="CUPA RO - SEN",IF(I380="I",10)+IF(C380="CUPA RO - SEN",IF(I380="II",7)+IF(C380="CUPA RO - SEN",IF(I380="III",5))))+IF(C380="Cupa RO - Tin",IF(I380="I",8)+IF(C380="Cupa RO - Tin",IF(I380="II",5)+IF(C380="Cupa RO - Tin",IF(I380="III",4))))+IF(C380="Cupa RO - Jun I",IF(I380="I",5)+IF(C380="Cupa RO - Jun I",IF(I380="II",3)+IF(C380="Cupa RO - Jun I",IF(I380="III",2))))+IF(C380="Cupa RO - J II/III/Ca",IF(I380="I",3)+IF(C380="Cupa RO - J II/III/Ca",IF(I380="II",2)+IF(C380="Cupa RO - J II/III/Ca",IF(I380="III",1)))))/G380,0)</f>
        <v>0</v>
      </c>
      <c r="L380" s="206">
        <f>_xlfn.NUMBERVALUE(IF(OR(H380="nu",H380=""),(K380/2),K380))</f>
        <v>0</v>
      </c>
      <c r="M380" s="200">
        <f t="shared" ref="M380:M393" si="55">_xlfn.NUMBERVALUE(IF(J380="da",L380+(1/2)*L380,L380))</f>
        <v>0</v>
      </c>
      <c r="N380" s="61"/>
      <c r="O380" s="24"/>
      <c r="P380" s="24"/>
      <c r="Q380" s="24"/>
      <c r="R380" s="37"/>
      <c r="S380" s="24"/>
      <c r="T380" s="24"/>
      <c r="U380" s="24"/>
      <c r="V380" s="24"/>
      <c r="W380" s="24"/>
    </row>
    <row r="381" spans="1:24" s="23" customFormat="1" ht="15" hidden="1" outlineLevel="1" thickBot="1" x14ac:dyDescent="0.35">
      <c r="B381" s="29">
        <v>3</v>
      </c>
      <c r="C381" s="272"/>
      <c r="D381" s="273"/>
      <c r="E381" s="30"/>
      <c r="F381" s="39"/>
      <c r="G381" s="214"/>
      <c r="H381" s="55" t="s">
        <v>6</v>
      </c>
      <c r="I381" s="31"/>
      <c r="J381" s="78"/>
      <c r="K381" s="216">
        <f t="shared" si="54"/>
        <v>0</v>
      </c>
      <c r="L381" s="206">
        <f t="shared" ref="L381:L393" si="56">_xlfn.NUMBERVALUE(IF(OR(H381="nu",H381=""),(K381/2),K381))</f>
        <v>0</v>
      </c>
      <c r="M381" s="200">
        <f t="shared" si="55"/>
        <v>0</v>
      </c>
      <c r="N381" s="61"/>
      <c r="O381" s="24"/>
      <c r="P381" s="24"/>
      <c r="Q381" s="24"/>
      <c r="R381" s="37"/>
      <c r="S381" s="24"/>
      <c r="T381" s="24"/>
      <c r="U381" s="24"/>
      <c r="V381" s="24"/>
      <c r="W381" s="24"/>
    </row>
    <row r="382" spans="1:24" s="23" customFormat="1" ht="15" hidden="1" outlineLevel="1" thickBot="1" x14ac:dyDescent="0.35">
      <c r="B382" s="29">
        <v>4</v>
      </c>
      <c r="C382" s="272"/>
      <c r="D382" s="273"/>
      <c r="E382" s="30"/>
      <c r="F382" s="32"/>
      <c r="G382" s="214"/>
      <c r="H382" s="55" t="s">
        <v>6</v>
      </c>
      <c r="I382" s="31"/>
      <c r="J382" s="78"/>
      <c r="K382" s="216">
        <f t="shared" si="54"/>
        <v>0</v>
      </c>
      <c r="L382" s="206">
        <f t="shared" si="56"/>
        <v>0</v>
      </c>
      <c r="M382" s="200">
        <f t="shared" si="55"/>
        <v>0</v>
      </c>
      <c r="N382" s="61"/>
      <c r="O382" s="24"/>
      <c r="P382" s="24"/>
      <c r="Q382" s="24"/>
      <c r="R382" s="37"/>
      <c r="S382" s="24"/>
      <c r="T382" s="24"/>
      <c r="U382" s="24"/>
      <c r="V382" s="24"/>
      <c r="W382" s="24"/>
    </row>
    <row r="383" spans="1:24" s="23" customFormat="1" ht="15" hidden="1" outlineLevel="1" thickBot="1" x14ac:dyDescent="0.35">
      <c r="B383" s="29">
        <v>5</v>
      </c>
      <c r="C383" s="272"/>
      <c r="D383" s="273"/>
      <c r="E383" s="30"/>
      <c r="F383" s="32"/>
      <c r="G383" s="214"/>
      <c r="H383" s="55" t="s">
        <v>6</v>
      </c>
      <c r="I383" s="31"/>
      <c r="J383" s="78"/>
      <c r="K383" s="216">
        <f t="shared" si="54"/>
        <v>0</v>
      </c>
      <c r="L383" s="206">
        <f t="shared" si="56"/>
        <v>0</v>
      </c>
      <c r="M383" s="200">
        <f t="shared" si="55"/>
        <v>0</v>
      </c>
      <c r="N383" s="61"/>
      <c r="O383" s="24"/>
      <c r="P383" s="24"/>
      <c r="Q383" s="24"/>
      <c r="R383" s="37"/>
      <c r="S383" s="24"/>
      <c r="T383" s="24"/>
      <c r="U383" s="24"/>
      <c r="V383" s="24"/>
      <c r="W383" s="24"/>
    </row>
    <row r="384" spans="1:24" s="23" customFormat="1" ht="15" hidden="1" outlineLevel="1" thickBot="1" x14ac:dyDescent="0.35">
      <c r="B384" s="29">
        <v>6</v>
      </c>
      <c r="C384" s="272"/>
      <c r="D384" s="273"/>
      <c r="E384" s="30"/>
      <c r="F384" s="32"/>
      <c r="G384" s="214"/>
      <c r="H384" s="55" t="s">
        <v>6</v>
      </c>
      <c r="I384" s="31"/>
      <c r="J384" s="78"/>
      <c r="K384" s="216">
        <f t="shared" si="54"/>
        <v>0</v>
      </c>
      <c r="L384" s="206">
        <f t="shared" si="56"/>
        <v>0</v>
      </c>
      <c r="M384" s="200">
        <f t="shared" si="55"/>
        <v>0</v>
      </c>
      <c r="N384" s="61"/>
      <c r="O384" s="24"/>
      <c r="P384" s="24"/>
      <c r="Q384" s="24"/>
      <c r="R384" s="37"/>
      <c r="S384" s="24"/>
      <c r="T384" s="24"/>
      <c r="U384" s="24"/>
      <c r="V384" s="24"/>
      <c r="W384" s="24"/>
    </row>
    <row r="385" spans="2:24" s="23" customFormat="1" ht="15" hidden="1" outlineLevel="1" thickBot="1" x14ac:dyDescent="0.35">
      <c r="B385" s="29">
        <v>7</v>
      </c>
      <c r="C385" s="272"/>
      <c r="D385" s="273"/>
      <c r="E385" s="30"/>
      <c r="F385" s="32"/>
      <c r="G385" s="214"/>
      <c r="H385" s="55" t="s">
        <v>6</v>
      </c>
      <c r="I385" s="31"/>
      <c r="J385" s="78"/>
      <c r="K385" s="216">
        <f t="shared" si="54"/>
        <v>0</v>
      </c>
      <c r="L385" s="206">
        <f t="shared" si="56"/>
        <v>0</v>
      </c>
      <c r="M385" s="200">
        <f t="shared" si="55"/>
        <v>0</v>
      </c>
      <c r="N385" s="61"/>
      <c r="O385" s="24"/>
      <c r="P385" s="24"/>
      <c r="Q385" s="24"/>
      <c r="R385" s="37"/>
      <c r="S385" s="24"/>
      <c r="T385" s="24"/>
      <c r="U385" s="24"/>
      <c r="V385" s="24"/>
      <c r="W385" s="24"/>
    </row>
    <row r="386" spans="2:24" s="23" customFormat="1" ht="15" hidden="1" outlineLevel="1" thickBot="1" x14ac:dyDescent="0.35">
      <c r="B386" s="29">
        <v>8</v>
      </c>
      <c r="C386" s="272"/>
      <c r="D386" s="273"/>
      <c r="E386" s="30"/>
      <c r="F386" s="32"/>
      <c r="G386" s="214"/>
      <c r="H386" s="55" t="s">
        <v>6</v>
      </c>
      <c r="I386" s="31"/>
      <c r="J386" s="78"/>
      <c r="K386" s="216">
        <f t="shared" si="54"/>
        <v>0</v>
      </c>
      <c r="L386" s="206">
        <f t="shared" si="56"/>
        <v>0</v>
      </c>
      <c r="M386" s="200">
        <f t="shared" si="55"/>
        <v>0</v>
      </c>
      <c r="N386" s="61"/>
      <c r="O386" s="24"/>
      <c r="P386" s="24"/>
      <c r="Q386" s="24"/>
      <c r="R386" s="37"/>
      <c r="S386" s="24"/>
      <c r="T386" s="24"/>
      <c r="U386" s="24"/>
      <c r="V386" s="24"/>
      <c r="W386" s="24"/>
    </row>
    <row r="387" spans="2:24" s="23" customFormat="1" ht="15" hidden="1" outlineLevel="1" thickBot="1" x14ac:dyDescent="0.35">
      <c r="B387" s="29">
        <v>9</v>
      </c>
      <c r="C387" s="272"/>
      <c r="D387" s="273"/>
      <c r="E387" s="30"/>
      <c r="F387" s="32"/>
      <c r="G387" s="214"/>
      <c r="H387" s="55" t="s">
        <v>6</v>
      </c>
      <c r="I387" s="31"/>
      <c r="J387" s="78"/>
      <c r="K387" s="216">
        <f t="shared" si="54"/>
        <v>0</v>
      </c>
      <c r="L387" s="206">
        <f t="shared" si="56"/>
        <v>0</v>
      </c>
      <c r="M387" s="200">
        <f t="shared" si="55"/>
        <v>0</v>
      </c>
      <c r="N387" s="61"/>
      <c r="O387" s="24"/>
      <c r="P387" s="24"/>
      <c r="Q387" s="24"/>
      <c r="R387" s="37"/>
      <c r="S387" s="24"/>
      <c r="T387" s="24"/>
      <c r="U387" s="24"/>
      <c r="V387" s="24"/>
      <c r="W387" s="24"/>
    </row>
    <row r="388" spans="2:24" s="23" customFormat="1" ht="15" hidden="1" outlineLevel="1" thickBot="1" x14ac:dyDescent="0.35">
      <c r="B388" s="29">
        <v>10</v>
      </c>
      <c r="C388" s="272"/>
      <c r="D388" s="273"/>
      <c r="E388" s="30"/>
      <c r="F388" s="32"/>
      <c r="G388" s="214"/>
      <c r="H388" s="55" t="s">
        <v>6</v>
      </c>
      <c r="I388" s="31"/>
      <c r="J388" s="78"/>
      <c r="K388" s="216">
        <f t="shared" si="54"/>
        <v>0</v>
      </c>
      <c r="L388" s="206">
        <f t="shared" si="56"/>
        <v>0</v>
      </c>
      <c r="M388" s="200">
        <f t="shared" si="55"/>
        <v>0</v>
      </c>
      <c r="N388" s="61"/>
      <c r="O388" s="24"/>
      <c r="P388" s="24"/>
      <c r="Q388" s="24"/>
      <c r="R388" s="37"/>
      <c r="S388" s="24"/>
      <c r="T388" s="24"/>
      <c r="U388" s="24"/>
      <c r="V388" s="24"/>
      <c r="W388" s="24"/>
    </row>
    <row r="389" spans="2:24" s="23" customFormat="1" ht="15" hidden="1" outlineLevel="1" thickBot="1" x14ac:dyDescent="0.35">
      <c r="B389" s="29">
        <v>11</v>
      </c>
      <c r="C389" s="272"/>
      <c r="D389" s="273"/>
      <c r="E389" s="30"/>
      <c r="F389" s="32"/>
      <c r="G389" s="214"/>
      <c r="H389" s="55" t="s">
        <v>6</v>
      </c>
      <c r="I389" s="31"/>
      <c r="J389" s="78"/>
      <c r="K389" s="216">
        <f t="shared" si="54"/>
        <v>0</v>
      </c>
      <c r="L389" s="206">
        <f t="shared" si="56"/>
        <v>0</v>
      </c>
      <c r="M389" s="200">
        <f t="shared" si="55"/>
        <v>0</v>
      </c>
      <c r="N389" s="61"/>
      <c r="O389" s="24"/>
      <c r="P389" s="24"/>
      <c r="Q389" s="24"/>
      <c r="R389" s="37"/>
      <c r="S389" s="24"/>
      <c r="T389" s="24"/>
      <c r="U389" s="24"/>
      <c r="V389" s="24"/>
      <c r="W389" s="24"/>
    </row>
    <row r="390" spans="2:24" s="23" customFormat="1" ht="15" hidden="1" outlineLevel="1" thickBot="1" x14ac:dyDescent="0.35">
      <c r="B390" s="29">
        <v>12</v>
      </c>
      <c r="C390" s="272"/>
      <c r="D390" s="273"/>
      <c r="E390" s="30"/>
      <c r="F390" s="32"/>
      <c r="G390" s="214"/>
      <c r="H390" s="55" t="s">
        <v>6</v>
      </c>
      <c r="I390" s="31"/>
      <c r="J390" s="78"/>
      <c r="K390" s="216">
        <f t="shared" si="54"/>
        <v>0</v>
      </c>
      <c r="L390" s="206">
        <f t="shared" si="56"/>
        <v>0</v>
      </c>
      <c r="M390" s="200">
        <f t="shared" si="55"/>
        <v>0</v>
      </c>
      <c r="N390" s="61"/>
      <c r="O390" s="24"/>
      <c r="P390" s="24"/>
      <c r="Q390" s="24"/>
      <c r="R390" s="37"/>
      <c r="S390" s="24"/>
      <c r="T390" s="24"/>
      <c r="U390" s="24"/>
      <c r="V390" s="24"/>
      <c r="W390" s="24"/>
    </row>
    <row r="391" spans="2:24" s="23" customFormat="1" ht="15" hidden="1" outlineLevel="1" thickBot="1" x14ac:dyDescent="0.35">
      <c r="B391" s="29">
        <v>13</v>
      </c>
      <c r="C391" s="272"/>
      <c r="D391" s="273"/>
      <c r="E391" s="30"/>
      <c r="F391" s="32"/>
      <c r="G391" s="214"/>
      <c r="H391" s="55" t="s">
        <v>6</v>
      </c>
      <c r="I391" s="31"/>
      <c r="J391" s="78"/>
      <c r="K391" s="216">
        <f t="shared" si="54"/>
        <v>0</v>
      </c>
      <c r="L391" s="206">
        <f t="shared" si="56"/>
        <v>0</v>
      </c>
      <c r="M391" s="200">
        <f t="shared" si="55"/>
        <v>0</v>
      </c>
      <c r="N391" s="61"/>
      <c r="O391" s="24"/>
      <c r="P391" s="24"/>
      <c r="Q391" s="24"/>
      <c r="R391" s="37"/>
      <c r="S391" s="24"/>
      <c r="T391" s="24"/>
      <c r="U391" s="24"/>
      <c r="V391" s="24"/>
      <c r="W391" s="24"/>
    </row>
    <row r="392" spans="2:24" s="23" customFormat="1" ht="15" hidden="1" outlineLevel="1" thickBot="1" x14ac:dyDescent="0.35">
      <c r="B392" s="29">
        <v>14</v>
      </c>
      <c r="C392" s="272"/>
      <c r="D392" s="273"/>
      <c r="E392" s="30"/>
      <c r="F392" s="32"/>
      <c r="G392" s="214"/>
      <c r="H392" s="55" t="s">
        <v>6</v>
      </c>
      <c r="I392" s="31"/>
      <c r="J392" s="78"/>
      <c r="K392" s="216">
        <f t="shared" si="54"/>
        <v>0</v>
      </c>
      <c r="L392" s="206">
        <f t="shared" si="56"/>
        <v>0</v>
      </c>
      <c r="M392" s="200">
        <f t="shared" si="55"/>
        <v>0</v>
      </c>
      <c r="N392" s="61"/>
      <c r="O392" s="24"/>
      <c r="P392" s="24"/>
      <c r="Q392" s="24"/>
      <c r="R392" s="37"/>
      <c r="S392" s="24"/>
      <c r="T392" s="24"/>
      <c r="U392" s="24"/>
      <c r="V392" s="24"/>
      <c r="W392" s="24"/>
    </row>
    <row r="393" spans="2:24" s="23" customFormat="1" ht="15" hidden="1" outlineLevel="1" thickBot="1" x14ac:dyDescent="0.35">
      <c r="B393" s="29">
        <v>15</v>
      </c>
      <c r="C393" s="272"/>
      <c r="D393" s="273"/>
      <c r="E393" s="30"/>
      <c r="F393" s="32"/>
      <c r="G393" s="214"/>
      <c r="H393" s="55" t="s">
        <v>6</v>
      </c>
      <c r="I393" s="31"/>
      <c r="J393" s="78"/>
      <c r="K393" s="219">
        <f t="shared" si="54"/>
        <v>0</v>
      </c>
      <c r="L393" s="206">
        <f t="shared" si="56"/>
        <v>0</v>
      </c>
      <c r="M393" s="200">
        <f t="shared" si="55"/>
        <v>0</v>
      </c>
      <c r="N393" s="62"/>
      <c r="O393" s="63"/>
      <c r="P393" s="63"/>
      <c r="Q393" s="63"/>
      <c r="R393" s="64"/>
      <c r="S393" s="24"/>
      <c r="T393" s="24"/>
      <c r="U393" s="24"/>
      <c r="V393" s="24"/>
      <c r="W393" s="24"/>
    </row>
    <row r="394" spans="2:24" s="23" customFormat="1" ht="15" hidden="1" outlineLevel="1" thickBot="1" x14ac:dyDescent="0.35">
      <c r="B394" s="68" t="s">
        <v>10</v>
      </c>
      <c r="C394" s="69"/>
      <c r="D394" s="69"/>
      <c r="E394" s="393" t="str">
        <f>IF(OR(ISBLANK(E396),ISBLANK(F396),ISBLANK(G396),ISBLANK(H396)),"Completați toate datele complementare solicitate la fiecare rezultat!","")</f>
        <v>Completați toate datele complementare solicitate la fiecare rezultat!</v>
      </c>
      <c r="F394" s="394"/>
      <c r="G394" s="394"/>
      <c r="H394" s="394"/>
      <c r="I394" s="394"/>
      <c r="J394" s="394"/>
      <c r="K394" s="217">
        <f>SUMIF(K379:K393,"&lt;&gt;#DIV/0!")</f>
        <v>0</v>
      </c>
      <c r="L394" s="217">
        <f>SUMIF(L379:L393,"&lt;&gt;#DIV/0!")</f>
        <v>0</v>
      </c>
      <c r="M394" s="218">
        <f>SUMIF(M379:M393,"&lt;&gt;#DIV/0!")</f>
        <v>0</v>
      </c>
      <c r="N394" s="24"/>
      <c r="O394" s="24"/>
      <c r="P394" s="24"/>
      <c r="Q394" s="24"/>
    </row>
    <row r="395" spans="2:24" s="28" customFormat="1" ht="55.5" hidden="1" customHeight="1" outlineLevel="1" thickBot="1" x14ac:dyDescent="0.35">
      <c r="B395" s="56" t="s">
        <v>8</v>
      </c>
      <c r="C395" s="74" t="str">
        <f>IF(ISBLANK(C396),"OBLIGATORIU, denumirea completă a competiției!","Denumirea completă a competiției")</f>
        <v>OBLIGATORIU, denumirea completă a competiției!</v>
      </c>
      <c r="D395" s="75" t="str">
        <f>IF(ISBLANK(D396),"OBLIGATORIU, Alegeți abrevierea competiției cf legendei alăturate!","Denumirea abreviată a competiției")</f>
        <v>OBLIGATORIU, Alegeți abrevierea competiției cf legendei alăturate!</v>
      </c>
      <c r="E395" s="57" t="s">
        <v>152</v>
      </c>
      <c r="F395" s="57" t="s">
        <v>156</v>
      </c>
      <c r="G395" s="213" t="s">
        <v>243</v>
      </c>
      <c r="H395" s="57" t="s">
        <v>205</v>
      </c>
      <c r="I395" s="57" t="s">
        <v>7</v>
      </c>
      <c r="J395" s="59" t="s">
        <v>157</v>
      </c>
      <c r="K395" s="222" t="s">
        <v>200</v>
      </c>
      <c r="L395" s="223" t="s">
        <v>181</v>
      </c>
      <c r="M395" s="227" t="s">
        <v>143</v>
      </c>
      <c r="N395" s="380" t="s">
        <v>186</v>
      </c>
      <c r="O395" s="381"/>
      <c r="P395" s="381"/>
      <c r="Q395" s="381"/>
      <c r="R395" s="382"/>
      <c r="S395" s="83"/>
      <c r="T395" s="83"/>
      <c r="U395" s="83"/>
      <c r="V395" s="83"/>
      <c r="W395" s="83"/>
      <c r="X395" s="25"/>
    </row>
    <row r="396" spans="2:24" s="23" customFormat="1" ht="13.8" hidden="1" outlineLevel="1" x14ac:dyDescent="0.3">
      <c r="B396" s="50">
        <v>1</v>
      </c>
      <c r="C396" s="51"/>
      <c r="D396" s="52"/>
      <c r="E396" s="53"/>
      <c r="F396" s="53"/>
      <c r="G396" s="189"/>
      <c r="H396" s="55" t="s">
        <v>6</v>
      </c>
      <c r="I396" s="52"/>
      <c r="J396" s="77"/>
      <c r="K396" s="202">
        <f>IFERROR(_xlfn.NUMBERVALUE(IF(D396="JO",IF(I396="I",500)+IF(D396="JO",IF(I396="II",300)+IF(D396="JO",IF(I396="III",200)+IF(D396="JO",IF(I396="IV",150)+IF(D396="JO",IF(I396="V",100)+IF(D396="JO",IF(I396="VI",80)))))))+IF(D396="JO - T",IF(I396="I",150)+IF(D396="JO - T",IF(I396="II",120)+IF(D396="JO - T",IF(I396="III",100)+IF(D396="JO - T",IF(I396="IV",80)+IF(D396="JO - T",IF(I396="V",50)+IF(D396="JO - T",IF(I396="VI",20)))))))+IF(D396="CM - S",IF(I396="I",200)+IF(D396="CM - S",IF(I396="II",150)+IF(D396="CM - S",IF(I396="III",120)+IF(D396="CM - S",IF(I396="IV",90)+IF(D396="CM - S",IF(I396="V",60)+IF(D396="CM - S",IF(I396="VI",30)))))))+IF(D396="CM - T, J I",IF(I396="I",90)+IF(D396="CM - T, J I",IF(I396="II",65)+IF(D396="CM - T, J I",IF(I396="III",50)+IF(D396="CM - T, J I",IF(I396="IV",40)+IF(D396="CM - T, J I",IF(I396="V",25)+IF(D396="CM - T, J I",IF(I396="VI",15)))))))+IF(D396="CM – CA/J II",IF(I396="I",70)+IF(D396="CM – CA/J II",IF(I396="II",55)+IF(D396="CM – CA/J II",IF(I396="III",45)+IF(D396="CM – CA/J II",IF(I396="IV",35)+IF(D396="CM – CA/J II",IF(I396="V",25)+IF(D396="CM – CA/J II",IF(I396="VI",10)))))))+IF(D396="CE - JE- S",IF(I396="I",100)+IF(D396="CE - JE- S",IF(I396="II",75)+IF(D396="CE - JE- S",IF(I396="III",60)+IF(D396="CE - JE- S",IF(I396="IV",45)+IF(D396="CE - JE- S",IF(I396="V",30)+IF(D396="CE - JE- S",IF(I396="VI",15)))))))+IF(D396="CE - T, J I",IF(I396="I",50)+IF(D396="CE - T, J I",IF(I396="II",35)+IF(D396="CE - T, J I",IF(I396="III",30)+IF(D396="CE - T, J I",IF(I396="IV",22)+IF(D396="CE - T, J I",IF(I396="V",15)+IF(D396="CE - T, J I",IF(I396="VI",8)))))))+IF(D396="CE – CA/J II - ZOTE - T, J",IF(I396="I",40)+IF(D396="CE – CA/J II - ZOTE - T, J",IF(I396="II",30)+IF(D396="CE – CA/J II - ZOTE - T, J",IF(I396="III",25)+IF(D396="CE – CA/J II - ZOTE - T, J",IF(I396="IV",17)+IF(D396="CE – CA/J II - ZOTE - T, J",IF(I396="V",12)+IF(D396="CE – CA/J II - ZOTE - T, J",IF(I396="VI",6)))))))+IF(D396="cm – S",IF(I396="I",70)+IF(D396="cm – S",IF(I396="II",50)+IF(D396="cm – S",IF(I396="III",40))))+IF(D396="cm – T, J",IF(I396="I",35)+IF(D396="cm – T, J",IF(I396="II",25)+IF(D396="cm – T, J",IF(I396="III",15))))+IF(D396="JMU",IF(I396="I",50)+IF(D396="JMU",IF(I396="II",25)+IF(D396="JMU",IF(I396="III",20))))+IF(D396="ce - S",IF(I396="I",40)+IF(D396="ce - S",IF(I396="II",30)+IF(D396="ce - S",IF(I396="III",25))))+IF(D396="ce  T, J",IF(I396="I",25)+IF(D396="ce  T, J",IF(I396="II",18)+IF(D396="ce  T, J",IF(I396="III",12))))+IF(D396="C/JB, JMN, JESE - S",IF(I396="I",20)+IF(D396="C/JB, JMN, JESE - S",IF(I396="II",15)+IF(D396="C/JB, JMN, JESE - S",IF(I396="III",10))))+IF(D396="C/JB, JMN, JESE - T,JI,CA",IF(I396="I",10)+IF(D396="C/JB, JMN, JESE - T,JI,CA",IF(I396="II",5)+IF(D396="C/JB, JMN, JESE - T,JI,CA",IF(I396="III",3))))+IF(D396="ACIO S",IF(I396="I",18)+IF(D396="ACIO S",IF(I396="II",14)+IF(D396="ACIO S",IF(I396="III",9))))+IF(D396="ACIO T, J",IF(I396="I",15)+IF(D396="ACIO T, J",IF(I396="II",11)+IF(D396="ACIO T, J",IF(I396="III",7)))))/G396,0)</f>
        <v>0</v>
      </c>
      <c r="L396" s="206">
        <f t="shared" ref="L396:L410" si="57">_xlfn.NUMBERVALUE(IF(OR(H396="nu",H396=""),(K396/2),K396))</f>
        <v>0</v>
      </c>
      <c r="M396" s="200">
        <f>_xlfn.NUMBERVALUE(IF(J396="da",L396+(1/2)*L396,L396))</f>
        <v>0</v>
      </c>
      <c r="N396" s="383"/>
      <c r="O396" s="384"/>
      <c r="P396" s="384"/>
      <c r="Q396" s="384"/>
      <c r="R396" s="385"/>
      <c r="S396" s="83"/>
      <c r="T396" s="83"/>
      <c r="U396" s="83"/>
      <c r="V396" s="83"/>
      <c r="W396" s="83"/>
    </row>
    <row r="397" spans="2:24" s="23" customFormat="1" ht="13.8" hidden="1" outlineLevel="1" x14ac:dyDescent="0.3">
      <c r="B397" s="29">
        <v>2</v>
      </c>
      <c r="C397" s="41"/>
      <c r="D397" s="31"/>
      <c r="E397" s="30"/>
      <c r="F397" s="32"/>
      <c r="G397" s="214"/>
      <c r="H397" s="55" t="s">
        <v>6</v>
      </c>
      <c r="I397" s="31"/>
      <c r="J397" s="78"/>
      <c r="K397" s="202">
        <f t="shared" ref="K397:K410" si="58">IFERROR(_xlfn.NUMBERVALUE(IF(D397="JO",IF(I397="I",500)+IF(D397="JO",IF(I397="II",300)+IF(D397="JO",IF(I397="III",200)+IF(D397="JO",IF(I397="IV",150)+IF(D397="JO",IF(I397="V",100)+IF(D397="JO",IF(I397="VI",80)))))))+IF(D397="JO - T",IF(I397="I",150)+IF(D397="JO - T",IF(I397="II",120)+IF(D397="JO - T",IF(I397="III",100)+IF(D397="JO - T",IF(I397="IV",80)+IF(D397="JO - T",IF(I397="V",50)+IF(D397="JO - T",IF(I397="VI",20)))))))+IF(D397="CM - S",IF(I397="I",200)+IF(D397="CM - S",IF(I397="II",150)+IF(D397="CM - S",IF(I397="III",120)+IF(D397="CM - S",IF(I397="IV",90)+IF(D397="CM - S",IF(I397="V",60)+IF(D397="CM - S",IF(I397="VI",30)))))))+IF(D397="CM - T, J I",IF(I397="I",90)+IF(D397="CM - T, J I",IF(I397="II",65)+IF(D397="CM - T, J I",IF(I397="III",50)+IF(D397="CM - T, J I",IF(I397="IV",40)+IF(D397="CM - T, J I",IF(I397="V",25)+IF(D397="CM - T, J I",IF(I397="VI",15)))))))+IF(D397="CM – CA/J II",IF(I397="I",70)+IF(D397="CM – CA/J II",IF(I397="II",55)+IF(D397="CM – CA/J II",IF(I397="III",45)+IF(D397="CM – CA/J II",IF(I397="IV",35)+IF(D397="CM – CA/J II",IF(I397="V",25)+IF(D397="CM – CA/J II",IF(I397="VI",10)))))))+IF(D397="CE - JE- S",IF(I397="I",100)+IF(D397="CE - JE- S",IF(I397="II",75)+IF(D397="CE - JE- S",IF(I397="III",60)+IF(D397="CE - JE- S",IF(I397="IV",45)+IF(D397="CE - JE- S",IF(I397="V",30)+IF(D397="CE - JE- S",IF(I397="VI",15)))))))+IF(D397="CE - T, J I",IF(I397="I",50)+IF(D397="CE - T, J I",IF(I397="II",35)+IF(D397="CE - T, J I",IF(I397="III",30)+IF(D397="CE - T, J I",IF(I397="IV",22)+IF(D397="CE - T, J I",IF(I397="V",15)+IF(D397="CE - T, J I",IF(I397="VI",8)))))))+IF(D397="CE – CA/J II - ZOTE - T, J",IF(I397="I",40)+IF(D397="CE – CA/J II - ZOTE - T, J",IF(I397="II",30)+IF(D397="CE – CA/J II - ZOTE - T, J",IF(I397="III",25)+IF(D397="CE – CA/J II - ZOTE - T, J",IF(I397="IV",17)+IF(D397="CE – CA/J II - ZOTE - T, J",IF(I397="V",12)+IF(D397="CE – CA/J II - ZOTE - T, J",IF(I397="VI",6)))))))+IF(D397="cm – S",IF(I397="I",70)+IF(D397="cm – S",IF(I397="II",50)+IF(D397="cm – S",IF(I397="III",40))))+IF(D397="cm – T, J",IF(I397="I",35)+IF(D397="cm – T, J",IF(I397="II",25)+IF(D397="cm – T, J",IF(I397="III",15))))+IF(D397="JMU",IF(I397="I",50)+IF(D397="JMU",IF(I397="II",25)+IF(D397="JMU",IF(I397="III",20))))+IF(D397="ce - S",IF(I397="I",40)+IF(D397="ce - S",IF(I397="II",30)+IF(D397="ce - S",IF(I397="III",25))))+IF(D397="ce  T, J",IF(I397="I",25)+IF(D397="ce  T, J",IF(I397="II",18)+IF(D397="ce  T, J",IF(I397="III",12))))+IF(D397="C/JB, JMN, JESE - S",IF(I397="I",20)+IF(D397="C/JB, JMN, JESE - S",IF(I397="II",15)+IF(D397="C/JB, JMN, JESE - S",IF(I397="III",10))))+IF(D397="C/JB, JMN, JESE - T,JI,CA",IF(I397="I",10)+IF(D397="C/JB, JMN, JESE - T,JI,CA",IF(I397="II",5)+IF(D397="C/JB, JMN, JESE - T,JI,CA",IF(I397="III",3))))+IF(D397="ACIO S",IF(I397="I",18)+IF(D397="ACIO S",IF(I397="II",14)+IF(D397="ACIO S",IF(I397="III",9))))+IF(D397="ACIO T, J",IF(I397="I",15)+IF(D397="ACIO T, J",IF(I397="II",11)+IF(D397="ACIO T, J",IF(I397="III",7)))))/G397,0)</f>
        <v>0</v>
      </c>
      <c r="L397" s="206">
        <f t="shared" si="57"/>
        <v>0</v>
      </c>
      <c r="M397" s="200">
        <f t="shared" ref="M397:M410" si="59">_xlfn.NUMBERVALUE(IF(J397="da",L397+(1/2)*L397,L397))</f>
        <v>0</v>
      </c>
      <c r="N397" s="383"/>
      <c r="O397" s="384"/>
      <c r="P397" s="384"/>
      <c r="Q397" s="384"/>
      <c r="R397" s="385"/>
      <c r="S397" s="83"/>
      <c r="T397" s="83"/>
      <c r="U397" s="83"/>
      <c r="V397" s="83"/>
      <c r="W397" s="83"/>
    </row>
    <row r="398" spans="2:24" s="23" customFormat="1" ht="13.8" hidden="1" outlineLevel="1" x14ac:dyDescent="0.3">
      <c r="B398" s="29">
        <v>3</v>
      </c>
      <c r="C398" s="41"/>
      <c r="D398" s="31"/>
      <c r="E398" s="30"/>
      <c r="F398" s="32"/>
      <c r="G398" s="214"/>
      <c r="H398" s="55" t="s">
        <v>6</v>
      </c>
      <c r="I398" s="31"/>
      <c r="J398" s="78"/>
      <c r="K398" s="202">
        <f t="shared" si="58"/>
        <v>0</v>
      </c>
      <c r="L398" s="206">
        <f t="shared" si="57"/>
        <v>0</v>
      </c>
      <c r="M398" s="200">
        <f t="shared" si="59"/>
        <v>0</v>
      </c>
      <c r="N398" s="383"/>
      <c r="O398" s="384"/>
      <c r="P398" s="384"/>
      <c r="Q398" s="384"/>
      <c r="R398" s="385"/>
      <c r="S398" s="83"/>
      <c r="T398" s="83"/>
      <c r="U398" s="83"/>
      <c r="V398" s="83"/>
      <c r="W398" s="83"/>
    </row>
    <row r="399" spans="2:24" s="23" customFormat="1" ht="13.8" hidden="1" outlineLevel="1" x14ac:dyDescent="0.3">
      <c r="B399" s="29">
        <v>4</v>
      </c>
      <c r="C399" s="41"/>
      <c r="D399" s="31"/>
      <c r="E399" s="32"/>
      <c r="F399" s="32"/>
      <c r="G399" s="214"/>
      <c r="H399" s="55" t="s">
        <v>6</v>
      </c>
      <c r="I399" s="31"/>
      <c r="J399" s="78"/>
      <c r="K399" s="202">
        <f t="shared" si="58"/>
        <v>0</v>
      </c>
      <c r="L399" s="206">
        <f t="shared" si="57"/>
        <v>0</v>
      </c>
      <c r="M399" s="200">
        <f t="shared" si="59"/>
        <v>0</v>
      </c>
      <c r="N399" s="383"/>
      <c r="O399" s="384"/>
      <c r="P399" s="384"/>
      <c r="Q399" s="384"/>
      <c r="R399" s="385"/>
      <c r="S399" s="83"/>
      <c r="T399" s="83"/>
      <c r="U399" s="83"/>
      <c r="V399" s="83"/>
      <c r="W399" s="83"/>
    </row>
    <row r="400" spans="2:24" s="23" customFormat="1" ht="13.8" hidden="1" outlineLevel="1" x14ac:dyDescent="0.3">
      <c r="B400" s="29">
        <v>5</v>
      </c>
      <c r="C400" s="41"/>
      <c r="D400" s="31"/>
      <c r="E400" s="30"/>
      <c r="F400" s="32"/>
      <c r="G400" s="214"/>
      <c r="H400" s="55" t="s">
        <v>6</v>
      </c>
      <c r="I400" s="31"/>
      <c r="J400" s="78"/>
      <c r="K400" s="202">
        <f t="shared" si="58"/>
        <v>0</v>
      </c>
      <c r="L400" s="206">
        <f t="shared" si="57"/>
        <v>0</v>
      </c>
      <c r="M400" s="200">
        <f t="shared" si="59"/>
        <v>0</v>
      </c>
      <c r="N400" s="383"/>
      <c r="O400" s="384"/>
      <c r="P400" s="384"/>
      <c r="Q400" s="384"/>
      <c r="R400" s="385"/>
      <c r="S400" s="83"/>
      <c r="T400" s="83"/>
      <c r="U400" s="83"/>
      <c r="V400" s="83"/>
      <c r="W400" s="83"/>
    </row>
    <row r="401" spans="1:24" s="23" customFormat="1" ht="13.8" hidden="1" outlineLevel="1" x14ac:dyDescent="0.3">
      <c r="B401" s="29">
        <v>6</v>
      </c>
      <c r="C401" s="41"/>
      <c r="D401" s="31"/>
      <c r="E401" s="30"/>
      <c r="F401" s="32"/>
      <c r="G401" s="214"/>
      <c r="H401" s="55" t="s">
        <v>6</v>
      </c>
      <c r="I401" s="31"/>
      <c r="J401" s="78"/>
      <c r="K401" s="202">
        <f t="shared" si="58"/>
        <v>0</v>
      </c>
      <c r="L401" s="206">
        <f t="shared" si="57"/>
        <v>0</v>
      </c>
      <c r="M401" s="200">
        <f t="shared" si="59"/>
        <v>0</v>
      </c>
      <c r="N401" s="383"/>
      <c r="O401" s="384"/>
      <c r="P401" s="384"/>
      <c r="Q401" s="384"/>
      <c r="R401" s="385"/>
      <c r="S401" s="83"/>
      <c r="T401" s="83"/>
      <c r="U401" s="83"/>
      <c r="V401" s="83"/>
      <c r="W401" s="83"/>
    </row>
    <row r="402" spans="1:24" s="23" customFormat="1" ht="13.8" hidden="1" outlineLevel="1" x14ac:dyDescent="0.3">
      <c r="B402" s="29">
        <v>7</v>
      </c>
      <c r="C402" s="41"/>
      <c r="D402" s="31"/>
      <c r="E402" s="32"/>
      <c r="F402" s="32"/>
      <c r="G402" s="214"/>
      <c r="H402" s="55" t="s">
        <v>6</v>
      </c>
      <c r="I402" s="31"/>
      <c r="J402" s="78"/>
      <c r="K402" s="202">
        <f t="shared" si="58"/>
        <v>0</v>
      </c>
      <c r="L402" s="206">
        <f t="shared" si="57"/>
        <v>0</v>
      </c>
      <c r="M402" s="200">
        <f t="shared" si="59"/>
        <v>0</v>
      </c>
      <c r="N402" s="383"/>
      <c r="O402" s="384"/>
      <c r="P402" s="384"/>
      <c r="Q402" s="384"/>
      <c r="R402" s="385"/>
      <c r="S402" s="83"/>
      <c r="T402" s="83"/>
      <c r="U402" s="83"/>
      <c r="V402" s="83"/>
      <c r="W402" s="83"/>
    </row>
    <row r="403" spans="1:24" s="23" customFormat="1" ht="13.8" hidden="1" outlineLevel="1" x14ac:dyDescent="0.3">
      <c r="B403" s="29">
        <v>8</v>
      </c>
      <c r="C403" s="41"/>
      <c r="D403" s="31"/>
      <c r="E403" s="30"/>
      <c r="F403" s="32"/>
      <c r="G403" s="214"/>
      <c r="H403" s="55" t="s">
        <v>6</v>
      </c>
      <c r="I403" s="31"/>
      <c r="J403" s="78"/>
      <c r="K403" s="202">
        <f t="shared" si="58"/>
        <v>0</v>
      </c>
      <c r="L403" s="206">
        <f t="shared" si="57"/>
        <v>0</v>
      </c>
      <c r="M403" s="200">
        <f t="shared" si="59"/>
        <v>0</v>
      </c>
      <c r="N403" s="383"/>
      <c r="O403" s="384"/>
      <c r="P403" s="384"/>
      <c r="Q403" s="384"/>
      <c r="R403" s="385"/>
      <c r="S403" s="83"/>
      <c r="T403" s="83"/>
      <c r="U403" s="83"/>
      <c r="V403" s="83"/>
      <c r="W403" s="83"/>
    </row>
    <row r="404" spans="1:24" s="23" customFormat="1" ht="13.8" hidden="1" outlineLevel="1" x14ac:dyDescent="0.3">
      <c r="B404" s="29">
        <v>9</v>
      </c>
      <c r="C404" s="41"/>
      <c r="D404" s="31"/>
      <c r="E404" s="30"/>
      <c r="F404" s="32"/>
      <c r="G404" s="214"/>
      <c r="H404" s="55" t="s">
        <v>6</v>
      </c>
      <c r="I404" s="31"/>
      <c r="J404" s="78"/>
      <c r="K404" s="202">
        <f t="shared" si="58"/>
        <v>0</v>
      </c>
      <c r="L404" s="206">
        <f t="shared" si="57"/>
        <v>0</v>
      </c>
      <c r="M404" s="200">
        <f t="shared" si="59"/>
        <v>0</v>
      </c>
      <c r="N404" s="383"/>
      <c r="O404" s="384"/>
      <c r="P404" s="384"/>
      <c r="Q404" s="384"/>
      <c r="R404" s="385"/>
      <c r="S404" s="83"/>
      <c r="T404" s="83"/>
      <c r="U404" s="83"/>
      <c r="V404" s="83"/>
      <c r="W404" s="83"/>
    </row>
    <row r="405" spans="1:24" s="23" customFormat="1" ht="13.8" hidden="1" outlineLevel="1" x14ac:dyDescent="0.3">
      <c r="B405" s="29">
        <v>10</v>
      </c>
      <c r="C405" s="41"/>
      <c r="D405" s="31"/>
      <c r="E405" s="32"/>
      <c r="F405" s="32"/>
      <c r="G405" s="214"/>
      <c r="H405" s="55" t="s">
        <v>6</v>
      </c>
      <c r="I405" s="31"/>
      <c r="J405" s="78"/>
      <c r="K405" s="202">
        <f t="shared" si="58"/>
        <v>0</v>
      </c>
      <c r="L405" s="206">
        <f t="shared" si="57"/>
        <v>0</v>
      </c>
      <c r="M405" s="200">
        <f t="shared" si="59"/>
        <v>0</v>
      </c>
      <c r="N405" s="383"/>
      <c r="O405" s="384"/>
      <c r="P405" s="384"/>
      <c r="Q405" s="384"/>
      <c r="R405" s="385"/>
      <c r="S405" s="83"/>
      <c r="T405" s="83"/>
      <c r="U405" s="83"/>
      <c r="V405" s="83"/>
      <c r="W405" s="83"/>
    </row>
    <row r="406" spans="1:24" s="23" customFormat="1" ht="13.8" hidden="1" outlineLevel="1" x14ac:dyDescent="0.3">
      <c r="B406" s="29">
        <v>11</v>
      </c>
      <c r="C406" s="41"/>
      <c r="D406" s="31"/>
      <c r="E406" s="30"/>
      <c r="F406" s="32"/>
      <c r="G406" s="214"/>
      <c r="H406" s="55" t="s">
        <v>6</v>
      </c>
      <c r="I406" s="31"/>
      <c r="J406" s="78"/>
      <c r="K406" s="202">
        <f t="shared" si="58"/>
        <v>0</v>
      </c>
      <c r="L406" s="206">
        <f t="shared" si="57"/>
        <v>0</v>
      </c>
      <c r="M406" s="200">
        <f t="shared" si="59"/>
        <v>0</v>
      </c>
      <c r="N406" s="383"/>
      <c r="O406" s="384"/>
      <c r="P406" s="384"/>
      <c r="Q406" s="384"/>
      <c r="R406" s="385"/>
      <c r="S406" s="83"/>
      <c r="T406" s="83"/>
      <c r="U406" s="83"/>
      <c r="V406" s="83"/>
      <c r="W406" s="83"/>
    </row>
    <row r="407" spans="1:24" s="23" customFormat="1" ht="13.8" hidden="1" outlineLevel="1" x14ac:dyDescent="0.3">
      <c r="B407" s="29">
        <v>12</v>
      </c>
      <c r="C407" s="41"/>
      <c r="D407" s="31"/>
      <c r="E407" s="30"/>
      <c r="F407" s="32"/>
      <c r="G407" s="214"/>
      <c r="H407" s="55" t="s">
        <v>6</v>
      </c>
      <c r="I407" s="31"/>
      <c r="J407" s="78"/>
      <c r="K407" s="202">
        <f t="shared" si="58"/>
        <v>0</v>
      </c>
      <c r="L407" s="206">
        <f t="shared" si="57"/>
        <v>0</v>
      </c>
      <c r="M407" s="200">
        <f t="shared" si="59"/>
        <v>0</v>
      </c>
      <c r="N407" s="383"/>
      <c r="O407" s="384"/>
      <c r="P407" s="384"/>
      <c r="Q407" s="384"/>
      <c r="R407" s="385"/>
      <c r="S407" s="83"/>
      <c r="T407" s="83"/>
      <c r="U407" s="83"/>
      <c r="V407" s="83"/>
      <c r="W407" s="83"/>
    </row>
    <row r="408" spans="1:24" s="23" customFormat="1" ht="13.8" hidden="1" outlineLevel="1" x14ac:dyDescent="0.3">
      <c r="B408" s="29">
        <v>13</v>
      </c>
      <c r="C408" s="41"/>
      <c r="D408" s="31"/>
      <c r="E408" s="32"/>
      <c r="F408" s="32"/>
      <c r="G408" s="214"/>
      <c r="H408" s="55" t="s">
        <v>6</v>
      </c>
      <c r="I408" s="31"/>
      <c r="J408" s="78"/>
      <c r="K408" s="202">
        <f t="shared" si="58"/>
        <v>0</v>
      </c>
      <c r="L408" s="206">
        <f t="shared" si="57"/>
        <v>0</v>
      </c>
      <c r="M408" s="200">
        <f t="shared" si="59"/>
        <v>0</v>
      </c>
      <c r="N408" s="383"/>
      <c r="O408" s="384"/>
      <c r="P408" s="384"/>
      <c r="Q408" s="384"/>
      <c r="R408" s="385"/>
      <c r="S408" s="83"/>
      <c r="T408" s="83"/>
      <c r="U408" s="83"/>
      <c r="V408" s="83"/>
      <c r="W408" s="83"/>
    </row>
    <row r="409" spans="1:24" s="23" customFormat="1" ht="13.8" hidden="1" outlineLevel="1" x14ac:dyDescent="0.3">
      <c r="B409" s="29">
        <v>14</v>
      </c>
      <c r="C409" s="41"/>
      <c r="D409" s="31"/>
      <c r="E409" s="30"/>
      <c r="F409" s="32"/>
      <c r="G409" s="214"/>
      <c r="H409" s="55" t="s">
        <v>6</v>
      </c>
      <c r="I409" s="31"/>
      <c r="J409" s="78"/>
      <c r="K409" s="202">
        <f t="shared" si="58"/>
        <v>0</v>
      </c>
      <c r="L409" s="206">
        <f t="shared" si="57"/>
        <v>0</v>
      </c>
      <c r="M409" s="200">
        <f t="shared" si="59"/>
        <v>0</v>
      </c>
      <c r="N409" s="383"/>
      <c r="O409" s="384"/>
      <c r="P409" s="384"/>
      <c r="Q409" s="384"/>
      <c r="R409" s="385"/>
      <c r="S409" s="83"/>
      <c r="T409" s="83"/>
      <c r="U409" s="83"/>
      <c r="V409" s="83"/>
      <c r="W409" s="83"/>
    </row>
    <row r="410" spans="1:24" s="23" customFormat="1" hidden="1" outlineLevel="1" thickBot="1" x14ac:dyDescent="0.35">
      <c r="B410" s="29">
        <v>15</v>
      </c>
      <c r="C410" s="41"/>
      <c r="D410" s="31"/>
      <c r="E410" s="30"/>
      <c r="F410" s="32"/>
      <c r="G410" s="214"/>
      <c r="H410" s="55" t="s">
        <v>6</v>
      </c>
      <c r="I410" s="31"/>
      <c r="J410" s="78"/>
      <c r="K410" s="202">
        <f t="shared" si="58"/>
        <v>0</v>
      </c>
      <c r="L410" s="206">
        <f t="shared" si="57"/>
        <v>0</v>
      </c>
      <c r="M410" s="200">
        <f t="shared" si="59"/>
        <v>0</v>
      </c>
      <c r="N410" s="383"/>
      <c r="O410" s="384"/>
      <c r="P410" s="384"/>
      <c r="Q410" s="384"/>
      <c r="R410" s="385"/>
      <c r="S410" s="83"/>
      <c r="T410" s="83"/>
      <c r="U410" s="83"/>
      <c r="V410" s="83"/>
      <c r="W410" s="83"/>
    </row>
    <row r="411" spans="1:24" s="23" customFormat="1" hidden="1" outlineLevel="1" thickBot="1" x14ac:dyDescent="0.35">
      <c r="A411" s="27"/>
      <c r="B411" s="27"/>
      <c r="C411" s="27"/>
      <c r="D411" s="27"/>
      <c r="E411" s="27"/>
      <c r="F411" s="85"/>
      <c r="G411" s="211"/>
      <c r="H411" s="27"/>
      <c r="I411" s="85"/>
      <c r="J411" s="27"/>
      <c r="K411" s="220">
        <f>SUMIF(K396:K410,"&lt;&gt;#DIV/0!")</f>
        <v>0</v>
      </c>
      <c r="L411" s="220">
        <f>SUMIF(L396:L410,"&lt;&gt;#DIV/0!")</f>
        <v>0</v>
      </c>
      <c r="M411" s="221">
        <f>SUMIF(M396:M410,"&lt;&gt;#DIV/0!")</f>
        <v>0</v>
      </c>
      <c r="N411" s="386"/>
      <c r="O411" s="387"/>
      <c r="P411" s="387"/>
      <c r="Q411" s="387"/>
      <c r="R411" s="388"/>
      <c r="S411" s="83"/>
      <c r="T411" s="83"/>
      <c r="U411" s="83"/>
      <c r="V411" s="83"/>
      <c r="W411" s="83"/>
    </row>
    <row r="412" spans="1:24" s="23" customFormat="1" ht="18.600000000000001" collapsed="1" thickBot="1" x14ac:dyDescent="0.4">
      <c r="A412" s="27"/>
      <c r="B412" s="27"/>
      <c r="C412" s="374" t="str">
        <f>IF(B374="","UPS ai sărit un formular apasă ,,+,, corespunzător în ordine!","")</f>
        <v>UPS ai sărit un formular apasă ,,+,, corespunzător în ordine!</v>
      </c>
      <c r="D412" s="374"/>
      <c r="E412" s="374"/>
      <c r="F412" s="374"/>
      <c r="G412" s="374"/>
      <c r="H412" s="374"/>
      <c r="I412" s="374"/>
      <c r="J412" s="374"/>
      <c r="K412" s="88"/>
      <c r="L412" s="89"/>
      <c r="M412" s="86"/>
      <c r="N412" s="83"/>
      <c r="O412" s="83"/>
      <c r="P412" s="83"/>
      <c r="Q412" s="83"/>
      <c r="R412" s="83"/>
      <c r="S412" s="83"/>
      <c r="T412" s="83"/>
      <c r="U412" s="83"/>
      <c r="V412" s="83"/>
      <c r="W412" s="83"/>
    </row>
    <row r="413" spans="1:24" s="23" customFormat="1" ht="14.7" hidden="1" customHeight="1" outlineLevel="1" thickBot="1" x14ac:dyDescent="0.35">
      <c r="A413" s="26">
        <v>11</v>
      </c>
      <c r="B413" s="375" t="s">
        <v>26</v>
      </c>
      <c r="C413" s="376"/>
      <c r="D413" s="377"/>
      <c r="E413" s="405" t="s">
        <v>31</v>
      </c>
      <c r="F413" s="376"/>
      <c r="G413" s="405" t="s">
        <v>9</v>
      </c>
      <c r="H413" s="376"/>
      <c r="I413" s="405" t="s">
        <v>25</v>
      </c>
      <c r="J413" s="406"/>
      <c r="K413" s="510" t="s">
        <v>182</v>
      </c>
      <c r="L413" s="511"/>
      <c r="M413" s="42"/>
      <c r="N413" s="24"/>
      <c r="O413" s="24"/>
      <c r="P413" s="24"/>
      <c r="Q413" s="24"/>
      <c r="R413" s="25"/>
      <c r="S413" s="25"/>
      <c r="T413" s="25"/>
      <c r="U413" s="25"/>
      <c r="V413" s="25"/>
      <c r="W413" s="25"/>
      <c r="X413" s="25"/>
    </row>
    <row r="414" spans="1:24" s="27" customFormat="1" ht="14.7" hidden="1" customHeight="1" outlineLevel="1" x14ac:dyDescent="0.3">
      <c r="B414" s="378"/>
      <c r="C414" s="291"/>
      <c r="D414" s="379"/>
      <c r="E414" s="399"/>
      <c r="F414" s="399"/>
      <c r="G414" s="407"/>
      <c r="H414" s="407"/>
      <c r="I414" s="399"/>
      <c r="J414" s="400"/>
      <c r="K414" s="430">
        <f>M434+M451</f>
        <v>0</v>
      </c>
      <c r="L414" s="512"/>
      <c r="M414" s="42"/>
      <c r="N414" s="24"/>
      <c r="O414" s="24"/>
      <c r="P414" s="24"/>
      <c r="Q414" s="24"/>
      <c r="R414" s="25"/>
      <c r="S414" s="25"/>
      <c r="T414" s="25"/>
      <c r="U414" s="25"/>
      <c r="V414" s="25"/>
      <c r="W414" s="25"/>
      <c r="X414" s="25"/>
    </row>
    <row r="415" spans="1:24" s="23" customFormat="1" ht="14.7" hidden="1" customHeight="1" outlineLevel="1" thickBot="1" x14ac:dyDescent="0.35">
      <c r="B415" s="401" t="s">
        <v>144</v>
      </c>
      <c r="C415" s="402"/>
      <c r="D415" s="402"/>
      <c r="E415" s="403" t="s">
        <v>145</v>
      </c>
      <c r="F415" s="403"/>
      <c r="G415" s="403"/>
      <c r="H415" s="403"/>
      <c r="I415" s="402" t="s">
        <v>146</v>
      </c>
      <c r="J415" s="283"/>
      <c r="K415" s="513"/>
      <c r="L415" s="514"/>
      <c r="M415" s="42"/>
      <c r="N415" s="65" t="s">
        <v>206</v>
      </c>
      <c r="O415" s="24"/>
      <c r="P415" s="24"/>
      <c r="Q415" s="24"/>
      <c r="R415" s="25"/>
      <c r="S415" s="25"/>
      <c r="T415" s="25"/>
      <c r="U415" s="25"/>
      <c r="V415" s="25"/>
      <c r="W415" s="25"/>
      <c r="X415" s="25"/>
    </row>
    <row r="416" spans="1:24" s="23" customFormat="1" ht="14.7" hidden="1" customHeight="1" outlineLevel="1" thickBot="1" x14ac:dyDescent="0.35">
      <c r="B416" s="389"/>
      <c r="C416" s="390"/>
      <c r="D416" s="391"/>
      <c r="E416" s="389"/>
      <c r="F416" s="390"/>
      <c r="G416" s="390"/>
      <c r="H416" s="390"/>
      <c r="I416" s="392"/>
      <c r="J416" s="288"/>
      <c r="M416" s="42"/>
      <c r="N416" s="24"/>
      <c r="O416" s="24"/>
      <c r="P416" s="24"/>
      <c r="Q416" s="24"/>
      <c r="R416" s="25"/>
      <c r="S416" s="25"/>
      <c r="T416" s="25"/>
      <c r="U416" s="25"/>
      <c r="V416" s="25"/>
      <c r="W416" s="25"/>
      <c r="X416" s="25"/>
    </row>
    <row r="417" spans="2:24" s="23" customFormat="1" ht="14.7" hidden="1" customHeight="1" outlineLevel="1" thickBot="1" x14ac:dyDescent="0.35">
      <c r="B417" s="66" t="s">
        <v>28</v>
      </c>
      <c r="C417" s="67"/>
      <c r="D417" s="67"/>
      <c r="E417" s="393" t="str">
        <f>IF(OR(ISBLANK(E419),ISBLANK(F419),ISBLANK(G419),ISBLANK(H419)),"Completați toate datele complementare solicitate la fiecare rezultat!","")</f>
        <v>Completați toate datele complementare solicitate la fiecare rezultat!</v>
      </c>
      <c r="F417" s="394"/>
      <c r="G417" s="394"/>
      <c r="H417" s="394"/>
      <c r="I417" s="394"/>
      <c r="J417" s="395"/>
      <c r="M417" s="42"/>
      <c r="N417" s="24"/>
      <c r="O417" s="24"/>
      <c r="P417" s="24"/>
      <c r="Q417" s="24"/>
      <c r="R417" s="25"/>
      <c r="S417" s="25"/>
      <c r="T417" s="25"/>
      <c r="U417" s="25"/>
      <c r="V417" s="25"/>
      <c r="W417" s="25"/>
      <c r="X417" s="25"/>
    </row>
    <row r="418" spans="2:24" s="28" customFormat="1" ht="55.5" hidden="1" customHeight="1" outlineLevel="1" thickBot="1" x14ac:dyDescent="0.35">
      <c r="B418" s="56" t="s">
        <v>8</v>
      </c>
      <c r="C418" s="418" t="str">
        <f>IF(K419=0,"Dați click pe celulele de mai jos; apăsăți săgeata din dreapta și alegeți  competiția","Competiția națională")</f>
        <v>Dați click pe celulele de mai jos; apăsăți săgeata din dreapta și alegeți  competiția</v>
      </c>
      <c r="D418" s="277"/>
      <c r="E418" s="57" t="s">
        <v>152</v>
      </c>
      <c r="F418" s="57" t="s">
        <v>156</v>
      </c>
      <c r="G418" s="213" t="s">
        <v>243</v>
      </c>
      <c r="H418" s="57" t="s">
        <v>205</v>
      </c>
      <c r="I418" s="57" t="s">
        <v>7</v>
      </c>
      <c r="J418" s="59" t="s">
        <v>157</v>
      </c>
      <c r="K418" s="224" t="s">
        <v>200</v>
      </c>
      <c r="L418" s="225" t="s">
        <v>181</v>
      </c>
      <c r="M418" s="226" t="s">
        <v>143</v>
      </c>
      <c r="N418" s="371" t="s">
        <v>180</v>
      </c>
      <c r="O418" s="372"/>
      <c r="P418" s="372"/>
      <c r="Q418" s="372"/>
      <c r="R418" s="373"/>
      <c r="S418" s="93"/>
      <c r="T418" s="93"/>
      <c r="U418" s="93"/>
      <c r="V418" s="93"/>
      <c r="W418" s="93"/>
      <c r="X418" s="25"/>
    </row>
    <row r="419" spans="2:24" s="23" customFormat="1" ht="15" hidden="1" outlineLevel="1" thickBot="1" x14ac:dyDescent="0.35">
      <c r="B419" s="50">
        <v>1</v>
      </c>
      <c r="C419" s="272" t="s">
        <v>169</v>
      </c>
      <c r="D419" s="273"/>
      <c r="E419" s="54"/>
      <c r="F419" s="53"/>
      <c r="G419" s="189"/>
      <c r="H419" s="55" t="s">
        <v>6</v>
      </c>
      <c r="I419" s="52"/>
      <c r="J419" s="77"/>
      <c r="K419" s="201">
        <f>IFERROR(_xlfn.NUMBERVALUE(IF(C419="Camp.Naț. - Sen",IF(I419="I",15)+IF(C419="CAMP.NAȚ. - SEN",IF(I419="II",12)+IF(C419="CAMP.NAȚ. - SEN",IF(I419="III",10))))+IF(C419="CAMP. NAȚ. - TIN",IF(I419="I",10)+IF(C419="CAMP. NAȚ. - TIN",IF(I419="II",7)+IF(C419="CAMP. NAȚ. - TIN",IF(I419="III",5))))+IF(C419="Camp. Naț. - Jun I",IF(I419="I",8)+IF(C419="CAMP. NAȚ. - JUN I",IF(I419="II",5)+IF(C419="CAMP. NAȚ. - JUN I",IF(I419="III",4))))+IF(C419="Camp. Naț. - J II/III/Ca",IF(I419="I",5)+IF(C419="Camp. Naț. - J II/III/Ca",IF(I419="II",3)+IF(C419="Camp. Naț. - J II/III/Ca",IF(I419="III",2))))+IF(C419="CUPA RO - SEN",IF(I419="I",10)+IF(C419="CUPA RO - SEN",IF(I419="II",7)+IF(C419="CUPA RO - SEN",IF(I419="III",5))))+IF(C419="Cupa RO - Tin",IF(I419="I",8)+IF(C419="Cupa RO - Tin",IF(I419="II",5)+IF(C419="Cupa RO - Tin",IF(I419="III",4))))+IF(C419="Cupa RO - Jun I",IF(I419="I",5)+IF(C419="Cupa RO - Jun I",IF(I419="II",3)+IF(C419="Cupa RO - Jun I",IF(I419="III",2))))+IF(C419="Cupa RO - J II/III/Ca",IF(I419="I",3)+IF(C419="Cupa RO - J II/III/Ca",IF(I419="II",2)+IF(C419="Cupa RO - J II/III/Ca",IF(I419="III",1)))))/G419,0)</f>
        <v>0</v>
      </c>
      <c r="L419" s="206">
        <f>_xlfn.NUMBERVALUE(IF(OR(H419="nu",H419=""),(K419/2),K419))</f>
        <v>0</v>
      </c>
      <c r="M419" s="200">
        <f>_xlfn.NUMBERVALUE(IF(J419="da",L419+(1/2)*L419,L419))</f>
        <v>0</v>
      </c>
      <c r="N419" s="61"/>
      <c r="O419" s="24"/>
      <c r="P419" s="24"/>
      <c r="Q419" s="24"/>
      <c r="R419" s="37"/>
      <c r="S419" s="24"/>
      <c r="T419" s="24"/>
      <c r="U419" s="24"/>
      <c r="V419" s="24"/>
      <c r="W419" s="24"/>
      <c r="X419" s="25"/>
    </row>
    <row r="420" spans="2:24" s="23" customFormat="1" ht="14.7" hidden="1" customHeight="1" outlineLevel="1" thickBot="1" x14ac:dyDescent="0.35">
      <c r="B420" s="29">
        <v>2</v>
      </c>
      <c r="C420" s="272"/>
      <c r="D420" s="273"/>
      <c r="E420" s="30"/>
      <c r="F420" s="32"/>
      <c r="G420" s="214"/>
      <c r="H420" s="55" t="s">
        <v>6</v>
      </c>
      <c r="I420" s="31"/>
      <c r="J420" s="78"/>
      <c r="K420" s="216">
        <f t="shared" ref="K420:K433" si="60">IFERROR(_xlfn.NUMBERVALUE(IF(C420="Camp.Naț. - Sen",IF(I420="I",15)+IF(C420="CAMP.NAȚ. - SEN",IF(I420="II",12)+IF(C420="CAMP.NAȚ. - SEN",IF(I420="III",10))))+IF(C420="CAMP. NAȚ. - TIN",IF(I420="I",10)+IF(C420="CAMP. NAȚ. - TIN",IF(I420="II",7)+IF(C420="CAMP. NAȚ. - TIN",IF(I420="III",5))))+IF(C420="Camp. Naț. - Jun I",IF(I420="I",8)+IF(C420="CAMP. NAȚ. - JUN I",IF(I420="II",5)+IF(C420="CAMP. NAȚ. - JUN I",IF(I420="III",4))))+IF(C420="Camp. Naț. - J II/III/Ca",IF(I420="I",5)+IF(C420="Camp. Naț. - J II/III/Ca",IF(I420="II",3)+IF(C420="Camp. Naț. - J II/III/Ca",IF(I420="III",2))))+IF(C420="CUPA RO - SEN",IF(I420="I",10)+IF(C420="CUPA RO - SEN",IF(I420="II",7)+IF(C420="CUPA RO - SEN",IF(I420="III",5))))+IF(C420="Cupa RO - Tin",IF(I420="I",8)+IF(C420="Cupa RO - Tin",IF(I420="II",5)+IF(C420="Cupa RO - Tin",IF(I420="III",4))))+IF(C420="Cupa RO - Jun I",IF(I420="I",5)+IF(C420="Cupa RO - Jun I",IF(I420="II",3)+IF(C420="Cupa RO - Jun I",IF(I420="III",2))))+IF(C420="Cupa RO - J II/III/Ca",IF(I420="I",3)+IF(C420="Cupa RO - J II/III/Ca",IF(I420="II",2)+IF(C420="Cupa RO - J II/III/Ca",IF(I420="III",1)))))/G420,0)</f>
        <v>0</v>
      </c>
      <c r="L420" s="206">
        <f>_xlfn.NUMBERVALUE(IF(OR(H420="nu",H420=""),(K420/2),K420))</f>
        <v>0</v>
      </c>
      <c r="M420" s="200">
        <f t="shared" ref="M420:M433" si="61">_xlfn.NUMBERVALUE(IF(J420="da",L420+(1/2)*L420,L420))</f>
        <v>0</v>
      </c>
      <c r="N420" s="61"/>
      <c r="O420" s="24"/>
      <c r="P420" s="24"/>
      <c r="Q420" s="24"/>
      <c r="R420" s="37"/>
      <c r="S420" s="24"/>
      <c r="T420" s="24"/>
      <c r="U420" s="24"/>
      <c r="V420" s="24"/>
      <c r="W420" s="24"/>
    </row>
    <row r="421" spans="2:24" s="23" customFormat="1" ht="15" hidden="1" customHeight="1" outlineLevel="1" thickBot="1" x14ac:dyDescent="0.35">
      <c r="B421" s="29">
        <v>3</v>
      </c>
      <c r="C421" s="272"/>
      <c r="D421" s="273"/>
      <c r="E421" s="30"/>
      <c r="F421" s="39"/>
      <c r="G421" s="214"/>
      <c r="H421" s="55" t="s">
        <v>6</v>
      </c>
      <c r="I421" s="31"/>
      <c r="J421" s="78"/>
      <c r="K421" s="216">
        <f t="shared" si="60"/>
        <v>0</v>
      </c>
      <c r="L421" s="206">
        <f t="shared" ref="L421:L433" si="62">_xlfn.NUMBERVALUE(IF(OR(H421="nu",H421=""),(K421/2),K421))</f>
        <v>0</v>
      </c>
      <c r="M421" s="200">
        <f t="shared" si="61"/>
        <v>0</v>
      </c>
      <c r="N421" s="61"/>
      <c r="O421" s="24"/>
      <c r="P421" s="24"/>
      <c r="Q421" s="24"/>
      <c r="R421" s="37"/>
      <c r="S421" s="24"/>
      <c r="T421" s="24"/>
      <c r="U421" s="24"/>
      <c r="V421" s="24"/>
      <c r="W421" s="24"/>
    </row>
    <row r="422" spans="2:24" s="23" customFormat="1" ht="15" hidden="1" outlineLevel="1" thickBot="1" x14ac:dyDescent="0.35">
      <c r="B422" s="29">
        <v>4</v>
      </c>
      <c r="C422" s="272"/>
      <c r="D422" s="273"/>
      <c r="E422" s="30"/>
      <c r="F422" s="32"/>
      <c r="G422" s="214"/>
      <c r="H422" s="55" t="s">
        <v>6</v>
      </c>
      <c r="I422" s="31"/>
      <c r="J422" s="78"/>
      <c r="K422" s="216">
        <f t="shared" si="60"/>
        <v>0</v>
      </c>
      <c r="L422" s="206">
        <f t="shared" si="62"/>
        <v>0</v>
      </c>
      <c r="M422" s="200">
        <f t="shared" si="61"/>
        <v>0</v>
      </c>
      <c r="N422" s="61"/>
      <c r="O422" s="24"/>
      <c r="P422" s="24"/>
      <c r="Q422" s="24"/>
      <c r="R422" s="37"/>
      <c r="S422" s="24"/>
      <c r="T422" s="24"/>
      <c r="U422" s="24"/>
      <c r="V422" s="24"/>
      <c r="W422" s="24"/>
    </row>
    <row r="423" spans="2:24" s="23" customFormat="1" ht="15" hidden="1" outlineLevel="1" thickBot="1" x14ac:dyDescent="0.35">
      <c r="B423" s="29">
        <v>5</v>
      </c>
      <c r="C423" s="272"/>
      <c r="D423" s="273"/>
      <c r="E423" s="30"/>
      <c r="F423" s="32"/>
      <c r="G423" s="214"/>
      <c r="H423" s="55" t="s">
        <v>6</v>
      </c>
      <c r="I423" s="31"/>
      <c r="J423" s="78"/>
      <c r="K423" s="216">
        <f t="shared" si="60"/>
        <v>0</v>
      </c>
      <c r="L423" s="206">
        <f t="shared" si="62"/>
        <v>0</v>
      </c>
      <c r="M423" s="200">
        <f t="shared" si="61"/>
        <v>0</v>
      </c>
      <c r="N423" s="61"/>
      <c r="O423" s="24"/>
      <c r="P423" s="24"/>
      <c r="Q423" s="24"/>
      <c r="R423" s="37"/>
      <c r="S423" s="24"/>
      <c r="T423" s="24"/>
      <c r="U423" s="24"/>
      <c r="V423" s="24"/>
      <c r="W423" s="24"/>
    </row>
    <row r="424" spans="2:24" s="23" customFormat="1" ht="15" hidden="1" outlineLevel="1" thickBot="1" x14ac:dyDescent="0.35">
      <c r="B424" s="29">
        <v>6</v>
      </c>
      <c r="C424" s="272"/>
      <c r="D424" s="273"/>
      <c r="E424" s="30"/>
      <c r="F424" s="32"/>
      <c r="G424" s="214"/>
      <c r="H424" s="55" t="s">
        <v>6</v>
      </c>
      <c r="I424" s="31"/>
      <c r="J424" s="78"/>
      <c r="K424" s="216">
        <f t="shared" si="60"/>
        <v>0</v>
      </c>
      <c r="L424" s="206">
        <f t="shared" si="62"/>
        <v>0</v>
      </c>
      <c r="M424" s="200">
        <f t="shared" si="61"/>
        <v>0</v>
      </c>
      <c r="N424" s="61"/>
      <c r="O424" s="24"/>
      <c r="P424" s="24"/>
      <c r="Q424" s="24"/>
      <c r="R424" s="37"/>
      <c r="S424" s="24"/>
      <c r="T424" s="24"/>
      <c r="U424" s="24"/>
      <c r="V424" s="24"/>
      <c r="W424" s="24"/>
    </row>
    <row r="425" spans="2:24" s="23" customFormat="1" ht="15" hidden="1" outlineLevel="1" thickBot="1" x14ac:dyDescent="0.35">
      <c r="B425" s="29">
        <v>7</v>
      </c>
      <c r="C425" s="272"/>
      <c r="D425" s="273"/>
      <c r="E425" s="30"/>
      <c r="F425" s="32"/>
      <c r="G425" s="214"/>
      <c r="H425" s="55" t="s">
        <v>6</v>
      </c>
      <c r="I425" s="31"/>
      <c r="J425" s="78"/>
      <c r="K425" s="216">
        <f t="shared" si="60"/>
        <v>0</v>
      </c>
      <c r="L425" s="206">
        <f t="shared" si="62"/>
        <v>0</v>
      </c>
      <c r="M425" s="200">
        <f t="shared" si="61"/>
        <v>0</v>
      </c>
      <c r="N425" s="61"/>
      <c r="O425" s="24"/>
      <c r="P425" s="24"/>
      <c r="Q425" s="24"/>
      <c r="R425" s="37"/>
      <c r="S425" s="24"/>
      <c r="T425" s="24"/>
      <c r="U425" s="24"/>
      <c r="V425" s="24"/>
      <c r="W425" s="24"/>
    </row>
    <row r="426" spans="2:24" s="23" customFormat="1" ht="15" hidden="1" outlineLevel="1" thickBot="1" x14ac:dyDescent="0.35">
      <c r="B426" s="29">
        <v>8</v>
      </c>
      <c r="C426" s="272"/>
      <c r="D426" s="273"/>
      <c r="E426" s="30"/>
      <c r="F426" s="32"/>
      <c r="G426" s="214"/>
      <c r="H426" s="55" t="s">
        <v>6</v>
      </c>
      <c r="I426" s="31"/>
      <c r="J426" s="78"/>
      <c r="K426" s="216">
        <f t="shared" si="60"/>
        <v>0</v>
      </c>
      <c r="L426" s="206">
        <f t="shared" si="62"/>
        <v>0</v>
      </c>
      <c r="M426" s="200">
        <f t="shared" si="61"/>
        <v>0</v>
      </c>
      <c r="N426" s="61"/>
      <c r="O426" s="24"/>
      <c r="P426" s="24"/>
      <c r="Q426" s="24"/>
      <c r="R426" s="37"/>
      <c r="S426" s="24"/>
      <c r="T426" s="24"/>
      <c r="U426" s="24"/>
      <c r="V426" s="24"/>
      <c r="W426" s="24"/>
    </row>
    <row r="427" spans="2:24" s="23" customFormat="1" ht="15" hidden="1" outlineLevel="1" thickBot="1" x14ac:dyDescent="0.35">
      <c r="B427" s="29">
        <v>9</v>
      </c>
      <c r="C427" s="272"/>
      <c r="D427" s="273"/>
      <c r="E427" s="30"/>
      <c r="F427" s="32"/>
      <c r="G427" s="214"/>
      <c r="H427" s="55" t="s">
        <v>6</v>
      </c>
      <c r="I427" s="31"/>
      <c r="J427" s="78"/>
      <c r="K427" s="216">
        <f t="shared" si="60"/>
        <v>0</v>
      </c>
      <c r="L427" s="206">
        <f t="shared" si="62"/>
        <v>0</v>
      </c>
      <c r="M427" s="200">
        <f t="shared" si="61"/>
        <v>0</v>
      </c>
      <c r="N427" s="61"/>
      <c r="O427" s="24"/>
      <c r="P427" s="24"/>
      <c r="Q427" s="24"/>
      <c r="R427" s="37"/>
      <c r="S427" s="24"/>
      <c r="T427" s="24"/>
      <c r="U427" s="24"/>
      <c r="V427" s="24"/>
      <c r="W427" s="24"/>
    </row>
    <row r="428" spans="2:24" s="23" customFormat="1" ht="15" hidden="1" outlineLevel="1" thickBot="1" x14ac:dyDescent="0.35">
      <c r="B428" s="29">
        <v>10</v>
      </c>
      <c r="C428" s="272"/>
      <c r="D428" s="273"/>
      <c r="E428" s="30"/>
      <c r="F428" s="32"/>
      <c r="G428" s="214"/>
      <c r="H428" s="55" t="s">
        <v>6</v>
      </c>
      <c r="I428" s="31"/>
      <c r="J428" s="78"/>
      <c r="K428" s="216">
        <f t="shared" si="60"/>
        <v>0</v>
      </c>
      <c r="L428" s="206">
        <f t="shared" si="62"/>
        <v>0</v>
      </c>
      <c r="M428" s="200">
        <f t="shared" si="61"/>
        <v>0</v>
      </c>
      <c r="N428" s="61"/>
      <c r="O428" s="24"/>
      <c r="P428" s="24"/>
      <c r="Q428" s="24"/>
      <c r="R428" s="37"/>
      <c r="S428" s="24"/>
      <c r="T428" s="24"/>
      <c r="U428" s="24"/>
      <c r="V428" s="24"/>
      <c r="W428" s="24"/>
    </row>
    <row r="429" spans="2:24" s="23" customFormat="1" ht="15" hidden="1" outlineLevel="1" thickBot="1" x14ac:dyDescent="0.35">
      <c r="B429" s="29">
        <v>11</v>
      </c>
      <c r="C429" s="272"/>
      <c r="D429" s="273"/>
      <c r="E429" s="30"/>
      <c r="F429" s="32"/>
      <c r="G429" s="214"/>
      <c r="H429" s="55" t="s">
        <v>6</v>
      </c>
      <c r="I429" s="31"/>
      <c r="J429" s="78"/>
      <c r="K429" s="216">
        <f t="shared" si="60"/>
        <v>0</v>
      </c>
      <c r="L429" s="206">
        <f t="shared" si="62"/>
        <v>0</v>
      </c>
      <c r="M429" s="200">
        <f t="shared" si="61"/>
        <v>0</v>
      </c>
      <c r="N429" s="61"/>
      <c r="O429" s="24"/>
      <c r="P429" s="24"/>
      <c r="Q429" s="24"/>
      <c r="R429" s="37"/>
      <c r="S429" s="24"/>
      <c r="T429" s="24"/>
      <c r="U429" s="24"/>
      <c r="V429" s="24"/>
      <c r="W429" s="24"/>
    </row>
    <row r="430" spans="2:24" s="23" customFormat="1" ht="15" hidden="1" outlineLevel="1" thickBot="1" x14ac:dyDescent="0.35">
      <c r="B430" s="29">
        <v>12</v>
      </c>
      <c r="C430" s="272"/>
      <c r="D430" s="273"/>
      <c r="E430" s="30"/>
      <c r="F430" s="32"/>
      <c r="G430" s="214"/>
      <c r="H430" s="55" t="s">
        <v>6</v>
      </c>
      <c r="I430" s="31"/>
      <c r="J430" s="78"/>
      <c r="K430" s="216">
        <f t="shared" si="60"/>
        <v>0</v>
      </c>
      <c r="L430" s="206">
        <f t="shared" si="62"/>
        <v>0</v>
      </c>
      <c r="M430" s="200">
        <f t="shared" si="61"/>
        <v>0</v>
      </c>
      <c r="N430" s="61"/>
      <c r="O430" s="24"/>
      <c r="P430" s="24"/>
      <c r="Q430" s="24"/>
      <c r="R430" s="37"/>
      <c r="S430" s="24"/>
      <c r="T430" s="24"/>
      <c r="U430" s="24"/>
      <c r="V430" s="24"/>
      <c r="W430" s="24"/>
    </row>
    <row r="431" spans="2:24" s="23" customFormat="1" ht="15" hidden="1" outlineLevel="1" thickBot="1" x14ac:dyDescent="0.35">
      <c r="B431" s="29">
        <v>13</v>
      </c>
      <c r="C431" s="272"/>
      <c r="D431" s="273"/>
      <c r="E431" s="30"/>
      <c r="F431" s="32"/>
      <c r="G431" s="214"/>
      <c r="H431" s="55" t="s">
        <v>6</v>
      </c>
      <c r="I431" s="31"/>
      <c r="J431" s="78"/>
      <c r="K431" s="216">
        <f t="shared" si="60"/>
        <v>0</v>
      </c>
      <c r="L431" s="206">
        <f t="shared" si="62"/>
        <v>0</v>
      </c>
      <c r="M431" s="200">
        <f t="shared" si="61"/>
        <v>0</v>
      </c>
      <c r="N431" s="61"/>
      <c r="O431" s="24"/>
      <c r="P431" s="24"/>
      <c r="Q431" s="24"/>
      <c r="R431" s="37"/>
      <c r="S431" s="24"/>
      <c r="T431" s="24"/>
      <c r="U431" s="24"/>
      <c r="V431" s="24"/>
      <c r="W431" s="24"/>
    </row>
    <row r="432" spans="2:24" s="23" customFormat="1" ht="15" hidden="1" outlineLevel="1" thickBot="1" x14ac:dyDescent="0.35">
      <c r="B432" s="29">
        <v>14</v>
      </c>
      <c r="C432" s="272"/>
      <c r="D432" s="273"/>
      <c r="E432" s="30"/>
      <c r="F432" s="32"/>
      <c r="G432" s="214"/>
      <c r="H432" s="55" t="s">
        <v>6</v>
      </c>
      <c r="I432" s="31"/>
      <c r="J432" s="78"/>
      <c r="K432" s="216">
        <f t="shared" si="60"/>
        <v>0</v>
      </c>
      <c r="L432" s="206">
        <f t="shared" si="62"/>
        <v>0</v>
      </c>
      <c r="M432" s="200">
        <f t="shared" si="61"/>
        <v>0</v>
      </c>
      <c r="N432" s="61"/>
      <c r="O432" s="24"/>
      <c r="P432" s="24"/>
      <c r="Q432" s="24"/>
      <c r="R432" s="37"/>
      <c r="S432" s="24"/>
      <c r="T432" s="24"/>
      <c r="U432" s="24"/>
      <c r="V432" s="24"/>
      <c r="W432" s="24"/>
    </row>
    <row r="433" spans="2:24" s="23" customFormat="1" ht="15" hidden="1" outlineLevel="1" thickBot="1" x14ac:dyDescent="0.35">
      <c r="B433" s="29">
        <v>15</v>
      </c>
      <c r="C433" s="272"/>
      <c r="D433" s="273"/>
      <c r="E433" s="30"/>
      <c r="F433" s="32"/>
      <c r="G433" s="214"/>
      <c r="H433" s="55" t="s">
        <v>6</v>
      </c>
      <c r="I433" s="31"/>
      <c r="J433" s="78"/>
      <c r="K433" s="219">
        <f t="shared" si="60"/>
        <v>0</v>
      </c>
      <c r="L433" s="206">
        <f t="shared" si="62"/>
        <v>0</v>
      </c>
      <c r="M433" s="200">
        <f t="shared" si="61"/>
        <v>0</v>
      </c>
      <c r="N433" s="62"/>
      <c r="O433" s="63"/>
      <c r="P433" s="63"/>
      <c r="Q433" s="63"/>
      <c r="R433" s="64"/>
      <c r="S433" s="24"/>
      <c r="T433" s="24"/>
      <c r="U433" s="24"/>
      <c r="V433" s="24"/>
      <c r="W433" s="24"/>
    </row>
    <row r="434" spans="2:24" s="23" customFormat="1" ht="15" hidden="1" outlineLevel="1" thickBot="1" x14ac:dyDescent="0.35">
      <c r="B434" s="68" t="s">
        <v>10</v>
      </c>
      <c r="C434" s="69"/>
      <c r="D434" s="69"/>
      <c r="E434" s="393" t="str">
        <f>IF(OR(ISBLANK(E436),ISBLANK(F436),ISBLANK(G436),ISBLANK(H436)),"Completați toate datele complementare solicitate la fiecare rezultat!","")</f>
        <v>Completați toate datele complementare solicitate la fiecare rezultat!</v>
      </c>
      <c r="F434" s="394"/>
      <c r="G434" s="394"/>
      <c r="H434" s="394"/>
      <c r="I434" s="394"/>
      <c r="J434" s="394"/>
      <c r="K434" s="217">
        <f>SUMIF(K419:K433,"&lt;&gt;#DIV/0!")</f>
        <v>0</v>
      </c>
      <c r="L434" s="217">
        <f>SUMIF(L419:L433,"&lt;&gt;#DIV/0!")</f>
        <v>0</v>
      </c>
      <c r="M434" s="218">
        <f>SUMIF(M419:M433,"&lt;&gt;#DIV/0!")</f>
        <v>0</v>
      </c>
      <c r="N434" s="24"/>
      <c r="O434" s="24"/>
      <c r="P434" s="24"/>
      <c r="Q434" s="24"/>
    </row>
    <row r="435" spans="2:24" s="28" customFormat="1" ht="55.5" hidden="1" customHeight="1" outlineLevel="1" thickBot="1" x14ac:dyDescent="0.35">
      <c r="B435" s="56" t="s">
        <v>8</v>
      </c>
      <c r="C435" s="74" t="str">
        <f>IF(ISBLANK(C436),"OBLIGATORIU, denumirea completă a competiției!","Denumirea completă a competiției")</f>
        <v>Denumirea completă a competiției</v>
      </c>
      <c r="D435" s="75" t="str">
        <f>IF(ISBLANK(D436),"OBLIGATORIU, Alegeți abrevierea competiției cf legendei alăturate!","Denumirea abreviată a competiției")</f>
        <v>OBLIGATORIU, Alegeți abrevierea competiției cf legendei alăturate!</v>
      </c>
      <c r="E435" s="57" t="s">
        <v>152</v>
      </c>
      <c r="F435" s="57" t="s">
        <v>156</v>
      </c>
      <c r="G435" s="213" t="s">
        <v>243</v>
      </c>
      <c r="H435" s="57" t="s">
        <v>205</v>
      </c>
      <c r="I435" s="57" t="s">
        <v>7</v>
      </c>
      <c r="J435" s="59" t="s">
        <v>157</v>
      </c>
      <c r="K435" s="222" t="s">
        <v>200</v>
      </c>
      <c r="L435" s="223" t="s">
        <v>181</v>
      </c>
      <c r="M435" s="227" t="s">
        <v>143</v>
      </c>
      <c r="N435" s="380" t="s">
        <v>186</v>
      </c>
      <c r="O435" s="381"/>
      <c r="P435" s="381"/>
      <c r="Q435" s="381"/>
      <c r="R435" s="382"/>
      <c r="S435" s="83"/>
      <c r="T435" s="83"/>
      <c r="U435" s="83"/>
      <c r="V435" s="83"/>
      <c r="W435" s="83"/>
      <c r="X435" s="25"/>
    </row>
    <row r="436" spans="2:24" s="23" customFormat="1" ht="13.8" hidden="1" outlineLevel="1" x14ac:dyDescent="0.3">
      <c r="B436" s="50">
        <v>1</v>
      </c>
      <c r="C436" s="51" t="s">
        <v>150</v>
      </c>
      <c r="D436" s="52"/>
      <c r="E436" s="53"/>
      <c r="F436" s="53"/>
      <c r="G436" s="189"/>
      <c r="H436" s="55" t="s">
        <v>6</v>
      </c>
      <c r="I436" s="52"/>
      <c r="J436" s="77"/>
      <c r="K436" s="202">
        <f>IFERROR(_xlfn.NUMBERVALUE(IF(D436="JO",IF(I436="I",500)+IF(D436="JO",IF(I436="II",300)+IF(D436="JO",IF(I436="III",200)+IF(D436="JO",IF(I436="IV",150)+IF(D436="JO",IF(I436="V",100)+IF(D436="JO",IF(I436="VI",80)))))))+IF(D436="JO - T",IF(I436="I",150)+IF(D436="JO - T",IF(I436="II",120)+IF(D436="JO - T",IF(I436="III",100)+IF(D436="JO - T",IF(I436="IV",80)+IF(D436="JO - T",IF(I436="V",50)+IF(D436="JO - T",IF(I436="VI",20)))))))+IF(D436="CM - S",IF(I436="I",200)+IF(D436="CM - S",IF(I436="II",150)+IF(D436="CM - S",IF(I436="III",120)+IF(D436="CM - S",IF(I436="IV",90)+IF(D436="CM - S",IF(I436="V",60)+IF(D436="CM - S",IF(I436="VI",30)))))))+IF(D436="CM - T, J I",IF(I436="I",90)+IF(D436="CM - T, J I",IF(I436="II",65)+IF(D436="CM - T, J I",IF(I436="III",50)+IF(D436="CM - T, J I",IF(I436="IV",40)+IF(D436="CM - T, J I",IF(I436="V",25)+IF(D436="CM - T, J I",IF(I436="VI",15)))))))+IF(D436="CM – CA/J II",IF(I436="I",70)+IF(D436="CM – CA/J II",IF(I436="II",55)+IF(D436="CM – CA/J II",IF(I436="III",45)+IF(D436="CM – CA/J II",IF(I436="IV",35)+IF(D436="CM – CA/J II",IF(I436="V",25)+IF(D436="CM – CA/J II",IF(I436="VI",10)))))))+IF(D436="CE - JE- S",IF(I436="I",100)+IF(D436="CE - JE- S",IF(I436="II",75)+IF(D436="CE - JE- S",IF(I436="III",60)+IF(D436="CE - JE- S",IF(I436="IV",45)+IF(D436="CE - JE- S",IF(I436="V",30)+IF(D436="CE - JE- S",IF(I436="VI",15)))))))+IF(D436="CE - T, J I",IF(I436="I",50)+IF(D436="CE - T, J I",IF(I436="II",35)+IF(D436="CE - T, J I",IF(I436="III",30)+IF(D436="CE - T, J I",IF(I436="IV",22)+IF(D436="CE - T, J I",IF(I436="V",15)+IF(D436="CE - T, J I",IF(I436="VI",8)))))))+IF(D436="CE – CA/J II - ZOTE - T, J",IF(I436="I",40)+IF(D436="CE – CA/J II - ZOTE - T, J",IF(I436="II",30)+IF(D436="CE – CA/J II - ZOTE - T, J",IF(I436="III",25)+IF(D436="CE – CA/J II - ZOTE - T, J",IF(I436="IV",17)+IF(D436="CE – CA/J II - ZOTE - T, J",IF(I436="V",12)+IF(D436="CE – CA/J II - ZOTE - T, J",IF(I436="VI",6)))))))+IF(D436="cm – S",IF(I436="I",70)+IF(D436="cm – S",IF(I436="II",50)+IF(D436="cm – S",IF(I436="III",40))))+IF(D436="cm – T, J",IF(I436="I",35)+IF(D436="cm – T, J",IF(I436="II",25)+IF(D436="cm – T, J",IF(I436="III",15))))+IF(D436="JMU",IF(I436="I",50)+IF(D436="JMU",IF(I436="II",25)+IF(D436="JMU",IF(I436="III",20))))+IF(D436="ce - S",IF(I436="I",40)+IF(D436="ce - S",IF(I436="II",30)+IF(D436="ce - S",IF(I436="III",25))))+IF(D436="ce  T, J",IF(I436="I",25)+IF(D436="ce  T, J",IF(I436="II",18)+IF(D436="ce  T, J",IF(I436="III",12))))+IF(D436="C/JB, JMN, JESE - S",IF(I436="I",20)+IF(D436="C/JB, JMN, JESE - S",IF(I436="II",15)+IF(D436="C/JB, JMN, JESE - S",IF(I436="III",10))))+IF(D436="C/JB, JMN, JESE - T,JI,CA",IF(I436="I",10)+IF(D436="C/JB, JMN, JESE - T,JI,CA",IF(I436="II",5)+IF(D436="C/JB, JMN, JESE - T,JI,CA",IF(I436="III",3))))+IF(D436="ACIO S",IF(I436="I",18)+IF(D436="ACIO S",IF(I436="II",14)+IF(D436="ACIO S",IF(I436="III",9))))+IF(D436="ACIO T, J",IF(I436="I",15)+IF(D436="ACIO T, J",IF(I436="II",11)+IF(D436="ACIO T, J",IF(I436="III",7)))))/G436,0)</f>
        <v>0</v>
      </c>
      <c r="L436" s="206">
        <f t="shared" ref="L436:L450" si="63">_xlfn.NUMBERVALUE(IF(OR(H436="nu",H436=""),(K436/2),K436))</f>
        <v>0</v>
      </c>
      <c r="M436" s="200">
        <f>_xlfn.NUMBERVALUE(IF(J436="da",L436+(1/2)*L436,L436))</f>
        <v>0</v>
      </c>
      <c r="N436" s="383"/>
      <c r="O436" s="384"/>
      <c r="P436" s="384"/>
      <c r="Q436" s="384"/>
      <c r="R436" s="385"/>
      <c r="S436" s="83"/>
      <c r="T436" s="83"/>
      <c r="U436" s="83"/>
      <c r="V436" s="83"/>
      <c r="W436" s="83"/>
    </row>
    <row r="437" spans="2:24" s="23" customFormat="1" ht="13.8" hidden="1" outlineLevel="1" x14ac:dyDescent="0.3">
      <c r="B437" s="29">
        <v>2</v>
      </c>
      <c r="C437" s="41"/>
      <c r="D437" s="31"/>
      <c r="E437" s="30"/>
      <c r="F437" s="32"/>
      <c r="G437" s="214"/>
      <c r="H437" s="55" t="s">
        <v>6</v>
      </c>
      <c r="I437" s="31"/>
      <c r="J437" s="78"/>
      <c r="K437" s="202">
        <f t="shared" ref="K437:K450" si="64">IFERROR(_xlfn.NUMBERVALUE(IF(D437="JO",IF(I437="I",500)+IF(D437="JO",IF(I437="II",300)+IF(D437="JO",IF(I437="III",200)+IF(D437="JO",IF(I437="IV",150)+IF(D437="JO",IF(I437="V",100)+IF(D437="JO",IF(I437="VI",80)))))))+IF(D437="JO - T",IF(I437="I",150)+IF(D437="JO - T",IF(I437="II",120)+IF(D437="JO - T",IF(I437="III",100)+IF(D437="JO - T",IF(I437="IV",80)+IF(D437="JO - T",IF(I437="V",50)+IF(D437="JO - T",IF(I437="VI",20)))))))+IF(D437="CM - S",IF(I437="I",200)+IF(D437="CM - S",IF(I437="II",150)+IF(D437="CM - S",IF(I437="III",120)+IF(D437="CM - S",IF(I437="IV",90)+IF(D437="CM - S",IF(I437="V",60)+IF(D437="CM - S",IF(I437="VI",30)))))))+IF(D437="CM - T, J I",IF(I437="I",90)+IF(D437="CM - T, J I",IF(I437="II",65)+IF(D437="CM - T, J I",IF(I437="III",50)+IF(D437="CM - T, J I",IF(I437="IV",40)+IF(D437="CM - T, J I",IF(I437="V",25)+IF(D437="CM - T, J I",IF(I437="VI",15)))))))+IF(D437="CM – CA/J II",IF(I437="I",70)+IF(D437="CM – CA/J II",IF(I437="II",55)+IF(D437="CM – CA/J II",IF(I437="III",45)+IF(D437="CM – CA/J II",IF(I437="IV",35)+IF(D437="CM – CA/J II",IF(I437="V",25)+IF(D437="CM – CA/J II",IF(I437="VI",10)))))))+IF(D437="CE - JE- S",IF(I437="I",100)+IF(D437="CE - JE- S",IF(I437="II",75)+IF(D437="CE - JE- S",IF(I437="III",60)+IF(D437="CE - JE- S",IF(I437="IV",45)+IF(D437="CE - JE- S",IF(I437="V",30)+IF(D437="CE - JE- S",IF(I437="VI",15)))))))+IF(D437="CE - T, J I",IF(I437="I",50)+IF(D437="CE - T, J I",IF(I437="II",35)+IF(D437="CE - T, J I",IF(I437="III",30)+IF(D437="CE - T, J I",IF(I437="IV",22)+IF(D437="CE - T, J I",IF(I437="V",15)+IF(D437="CE - T, J I",IF(I437="VI",8)))))))+IF(D437="CE – CA/J II - ZOTE - T, J",IF(I437="I",40)+IF(D437="CE – CA/J II - ZOTE - T, J",IF(I437="II",30)+IF(D437="CE – CA/J II - ZOTE - T, J",IF(I437="III",25)+IF(D437="CE – CA/J II - ZOTE - T, J",IF(I437="IV",17)+IF(D437="CE – CA/J II - ZOTE - T, J",IF(I437="V",12)+IF(D437="CE – CA/J II - ZOTE - T, J",IF(I437="VI",6)))))))+IF(D437="cm – S",IF(I437="I",70)+IF(D437="cm – S",IF(I437="II",50)+IF(D437="cm – S",IF(I437="III",40))))+IF(D437="cm – T, J",IF(I437="I",35)+IF(D437="cm – T, J",IF(I437="II",25)+IF(D437="cm – T, J",IF(I437="III",15))))+IF(D437="JMU",IF(I437="I",50)+IF(D437="JMU",IF(I437="II",25)+IF(D437="JMU",IF(I437="III",20))))+IF(D437="ce - S",IF(I437="I",40)+IF(D437="ce - S",IF(I437="II",30)+IF(D437="ce - S",IF(I437="III",25))))+IF(D437="ce  T, J",IF(I437="I",25)+IF(D437="ce  T, J",IF(I437="II",18)+IF(D437="ce  T, J",IF(I437="III",12))))+IF(D437="C/JB, JMN, JESE - S",IF(I437="I",20)+IF(D437="C/JB, JMN, JESE - S",IF(I437="II",15)+IF(D437="C/JB, JMN, JESE - S",IF(I437="III",10))))+IF(D437="C/JB, JMN, JESE - T,JI,CA",IF(I437="I",10)+IF(D437="C/JB, JMN, JESE - T,JI,CA",IF(I437="II",5)+IF(D437="C/JB, JMN, JESE - T,JI,CA",IF(I437="III",3))))+IF(D437="ACIO S",IF(I437="I",18)+IF(D437="ACIO S",IF(I437="II",14)+IF(D437="ACIO S",IF(I437="III",9))))+IF(D437="ACIO T, J",IF(I437="I",15)+IF(D437="ACIO T, J",IF(I437="II",11)+IF(D437="ACIO T, J",IF(I437="III",7)))))/G437,0)</f>
        <v>0</v>
      </c>
      <c r="L437" s="206">
        <f t="shared" si="63"/>
        <v>0</v>
      </c>
      <c r="M437" s="200">
        <f t="shared" ref="M437:M450" si="65">_xlfn.NUMBERVALUE(IF(J437="da",L437+(1/2)*L437,L437))</f>
        <v>0</v>
      </c>
      <c r="N437" s="383"/>
      <c r="O437" s="384"/>
      <c r="P437" s="384"/>
      <c r="Q437" s="384"/>
      <c r="R437" s="385"/>
      <c r="S437" s="83"/>
      <c r="T437" s="83"/>
      <c r="U437" s="83"/>
      <c r="V437" s="83"/>
      <c r="W437" s="83"/>
    </row>
    <row r="438" spans="2:24" s="23" customFormat="1" ht="13.8" hidden="1" outlineLevel="1" x14ac:dyDescent="0.3">
      <c r="B438" s="29">
        <v>3</v>
      </c>
      <c r="C438" s="41"/>
      <c r="D438" s="31"/>
      <c r="E438" s="30"/>
      <c r="F438" s="32"/>
      <c r="G438" s="214"/>
      <c r="H438" s="55" t="s">
        <v>6</v>
      </c>
      <c r="I438" s="31"/>
      <c r="J438" s="78"/>
      <c r="K438" s="202">
        <f t="shared" si="64"/>
        <v>0</v>
      </c>
      <c r="L438" s="206">
        <f t="shared" si="63"/>
        <v>0</v>
      </c>
      <c r="M438" s="200">
        <f t="shared" si="65"/>
        <v>0</v>
      </c>
      <c r="N438" s="383"/>
      <c r="O438" s="384"/>
      <c r="P438" s="384"/>
      <c r="Q438" s="384"/>
      <c r="R438" s="385"/>
      <c r="S438" s="83"/>
      <c r="T438" s="83"/>
      <c r="U438" s="83"/>
      <c r="V438" s="83"/>
      <c r="W438" s="83"/>
    </row>
    <row r="439" spans="2:24" s="23" customFormat="1" ht="13.8" hidden="1" outlineLevel="1" x14ac:dyDescent="0.3">
      <c r="B439" s="29">
        <v>4</v>
      </c>
      <c r="C439" s="41"/>
      <c r="D439" s="31"/>
      <c r="E439" s="32"/>
      <c r="F439" s="32"/>
      <c r="G439" s="214"/>
      <c r="H439" s="55" t="s">
        <v>6</v>
      </c>
      <c r="I439" s="31"/>
      <c r="J439" s="78"/>
      <c r="K439" s="202">
        <f t="shared" si="64"/>
        <v>0</v>
      </c>
      <c r="L439" s="206">
        <f t="shared" si="63"/>
        <v>0</v>
      </c>
      <c r="M439" s="200">
        <f t="shared" si="65"/>
        <v>0</v>
      </c>
      <c r="N439" s="383"/>
      <c r="O439" s="384"/>
      <c r="P439" s="384"/>
      <c r="Q439" s="384"/>
      <c r="R439" s="385"/>
      <c r="S439" s="83"/>
      <c r="T439" s="83"/>
      <c r="U439" s="83"/>
      <c r="V439" s="83"/>
      <c r="W439" s="83"/>
    </row>
    <row r="440" spans="2:24" s="23" customFormat="1" ht="13.8" hidden="1" outlineLevel="1" x14ac:dyDescent="0.3">
      <c r="B440" s="29">
        <v>5</v>
      </c>
      <c r="C440" s="41"/>
      <c r="D440" s="31"/>
      <c r="E440" s="30"/>
      <c r="F440" s="32"/>
      <c r="G440" s="214"/>
      <c r="H440" s="55" t="s">
        <v>6</v>
      </c>
      <c r="I440" s="31"/>
      <c r="J440" s="78"/>
      <c r="K440" s="202">
        <f t="shared" si="64"/>
        <v>0</v>
      </c>
      <c r="L440" s="206">
        <f t="shared" si="63"/>
        <v>0</v>
      </c>
      <c r="M440" s="200">
        <f t="shared" si="65"/>
        <v>0</v>
      </c>
      <c r="N440" s="383"/>
      <c r="O440" s="384"/>
      <c r="P440" s="384"/>
      <c r="Q440" s="384"/>
      <c r="R440" s="385"/>
      <c r="S440" s="83"/>
      <c r="T440" s="83"/>
      <c r="U440" s="83"/>
      <c r="V440" s="83"/>
      <c r="W440" s="83"/>
    </row>
    <row r="441" spans="2:24" s="23" customFormat="1" ht="13.8" hidden="1" outlineLevel="1" x14ac:dyDescent="0.3">
      <c r="B441" s="29">
        <v>6</v>
      </c>
      <c r="C441" s="41"/>
      <c r="D441" s="31"/>
      <c r="E441" s="30"/>
      <c r="F441" s="32"/>
      <c r="G441" s="214"/>
      <c r="H441" s="55" t="s">
        <v>6</v>
      </c>
      <c r="I441" s="31"/>
      <c r="J441" s="78"/>
      <c r="K441" s="202">
        <f t="shared" si="64"/>
        <v>0</v>
      </c>
      <c r="L441" s="206">
        <f t="shared" si="63"/>
        <v>0</v>
      </c>
      <c r="M441" s="200">
        <f t="shared" si="65"/>
        <v>0</v>
      </c>
      <c r="N441" s="383"/>
      <c r="O441" s="384"/>
      <c r="P441" s="384"/>
      <c r="Q441" s="384"/>
      <c r="R441" s="385"/>
      <c r="S441" s="83"/>
      <c r="T441" s="83"/>
      <c r="U441" s="83"/>
      <c r="V441" s="83"/>
      <c r="W441" s="83"/>
    </row>
    <row r="442" spans="2:24" s="23" customFormat="1" ht="13.8" hidden="1" outlineLevel="1" x14ac:dyDescent="0.3">
      <c r="B442" s="29">
        <v>7</v>
      </c>
      <c r="C442" s="41"/>
      <c r="D442" s="31"/>
      <c r="E442" s="32"/>
      <c r="F442" s="32"/>
      <c r="G442" s="214"/>
      <c r="H442" s="55" t="s">
        <v>6</v>
      </c>
      <c r="I442" s="31"/>
      <c r="J442" s="78"/>
      <c r="K442" s="202">
        <f t="shared" si="64"/>
        <v>0</v>
      </c>
      <c r="L442" s="206">
        <f t="shared" si="63"/>
        <v>0</v>
      </c>
      <c r="M442" s="200">
        <f t="shared" si="65"/>
        <v>0</v>
      </c>
      <c r="N442" s="383"/>
      <c r="O442" s="384"/>
      <c r="P442" s="384"/>
      <c r="Q442" s="384"/>
      <c r="R442" s="385"/>
      <c r="S442" s="83"/>
      <c r="T442" s="83"/>
      <c r="U442" s="83"/>
      <c r="V442" s="83"/>
      <c r="W442" s="83"/>
    </row>
    <row r="443" spans="2:24" s="23" customFormat="1" ht="13.8" hidden="1" outlineLevel="1" x14ac:dyDescent="0.3">
      <c r="B443" s="29">
        <v>8</v>
      </c>
      <c r="C443" s="41"/>
      <c r="D443" s="31"/>
      <c r="E443" s="30"/>
      <c r="F443" s="32"/>
      <c r="G443" s="214"/>
      <c r="H443" s="55" t="s">
        <v>6</v>
      </c>
      <c r="I443" s="31"/>
      <c r="J443" s="78"/>
      <c r="K443" s="202">
        <f t="shared" si="64"/>
        <v>0</v>
      </c>
      <c r="L443" s="206">
        <f t="shared" si="63"/>
        <v>0</v>
      </c>
      <c r="M443" s="200">
        <f t="shared" si="65"/>
        <v>0</v>
      </c>
      <c r="N443" s="383"/>
      <c r="O443" s="384"/>
      <c r="P443" s="384"/>
      <c r="Q443" s="384"/>
      <c r="R443" s="385"/>
      <c r="S443" s="83"/>
      <c r="T443" s="83"/>
      <c r="U443" s="83"/>
      <c r="V443" s="83"/>
      <c r="W443" s="83"/>
    </row>
    <row r="444" spans="2:24" s="23" customFormat="1" ht="13.8" hidden="1" outlineLevel="1" x14ac:dyDescent="0.3">
      <c r="B444" s="29">
        <v>9</v>
      </c>
      <c r="C444" s="41"/>
      <c r="D444" s="31"/>
      <c r="E444" s="30"/>
      <c r="F444" s="32"/>
      <c r="G444" s="214"/>
      <c r="H444" s="55" t="s">
        <v>6</v>
      </c>
      <c r="I444" s="31"/>
      <c r="J444" s="78"/>
      <c r="K444" s="202">
        <f t="shared" si="64"/>
        <v>0</v>
      </c>
      <c r="L444" s="206">
        <f t="shared" si="63"/>
        <v>0</v>
      </c>
      <c r="M444" s="200">
        <f t="shared" si="65"/>
        <v>0</v>
      </c>
      <c r="N444" s="383"/>
      <c r="O444" s="384"/>
      <c r="P444" s="384"/>
      <c r="Q444" s="384"/>
      <c r="R444" s="385"/>
      <c r="S444" s="83"/>
      <c r="T444" s="83"/>
      <c r="U444" s="83"/>
      <c r="V444" s="83"/>
      <c r="W444" s="83"/>
    </row>
    <row r="445" spans="2:24" s="23" customFormat="1" ht="13.8" hidden="1" outlineLevel="1" x14ac:dyDescent="0.3">
      <c r="B445" s="29">
        <v>10</v>
      </c>
      <c r="C445" s="41"/>
      <c r="D445" s="31"/>
      <c r="E445" s="32"/>
      <c r="F445" s="32"/>
      <c r="G445" s="214"/>
      <c r="H445" s="55" t="s">
        <v>6</v>
      </c>
      <c r="I445" s="31"/>
      <c r="J445" s="78"/>
      <c r="K445" s="202">
        <f t="shared" si="64"/>
        <v>0</v>
      </c>
      <c r="L445" s="206">
        <f t="shared" si="63"/>
        <v>0</v>
      </c>
      <c r="M445" s="200">
        <f t="shared" si="65"/>
        <v>0</v>
      </c>
      <c r="N445" s="383"/>
      <c r="O445" s="384"/>
      <c r="P445" s="384"/>
      <c r="Q445" s="384"/>
      <c r="R445" s="385"/>
      <c r="S445" s="83"/>
      <c r="T445" s="83"/>
      <c r="U445" s="83"/>
      <c r="V445" s="83"/>
      <c r="W445" s="83"/>
    </row>
    <row r="446" spans="2:24" s="23" customFormat="1" ht="13.8" hidden="1" outlineLevel="1" x14ac:dyDescent="0.3">
      <c r="B446" s="29">
        <v>11</v>
      </c>
      <c r="C446" s="41"/>
      <c r="D446" s="31"/>
      <c r="E446" s="30"/>
      <c r="F446" s="32"/>
      <c r="G446" s="214"/>
      <c r="H446" s="55" t="s">
        <v>6</v>
      </c>
      <c r="I446" s="31"/>
      <c r="J446" s="78"/>
      <c r="K446" s="202">
        <f t="shared" si="64"/>
        <v>0</v>
      </c>
      <c r="L446" s="206">
        <f t="shared" si="63"/>
        <v>0</v>
      </c>
      <c r="M446" s="200">
        <f t="shared" si="65"/>
        <v>0</v>
      </c>
      <c r="N446" s="383"/>
      <c r="O446" s="384"/>
      <c r="P446" s="384"/>
      <c r="Q446" s="384"/>
      <c r="R446" s="385"/>
      <c r="S446" s="83"/>
      <c r="T446" s="83"/>
      <c r="U446" s="83"/>
      <c r="V446" s="83"/>
      <c r="W446" s="83"/>
    </row>
    <row r="447" spans="2:24" s="23" customFormat="1" ht="13.8" hidden="1" outlineLevel="1" x14ac:dyDescent="0.3">
      <c r="B447" s="29">
        <v>12</v>
      </c>
      <c r="C447" s="41"/>
      <c r="D447" s="31"/>
      <c r="E447" s="30"/>
      <c r="F447" s="32"/>
      <c r="G447" s="214"/>
      <c r="H447" s="55" t="s">
        <v>6</v>
      </c>
      <c r="I447" s="31"/>
      <c r="J447" s="78"/>
      <c r="K447" s="202">
        <f t="shared" si="64"/>
        <v>0</v>
      </c>
      <c r="L447" s="206">
        <f t="shared" si="63"/>
        <v>0</v>
      </c>
      <c r="M447" s="200">
        <f t="shared" si="65"/>
        <v>0</v>
      </c>
      <c r="N447" s="383"/>
      <c r="O447" s="384"/>
      <c r="P447" s="384"/>
      <c r="Q447" s="384"/>
      <c r="R447" s="385"/>
      <c r="S447" s="83"/>
      <c r="T447" s="83"/>
      <c r="U447" s="83"/>
      <c r="V447" s="83"/>
      <c r="W447" s="83"/>
    </row>
    <row r="448" spans="2:24" s="23" customFormat="1" ht="13.8" hidden="1" outlineLevel="1" x14ac:dyDescent="0.3">
      <c r="B448" s="29">
        <v>13</v>
      </c>
      <c r="C448" s="41"/>
      <c r="D448" s="31"/>
      <c r="E448" s="32"/>
      <c r="F448" s="32"/>
      <c r="G448" s="214"/>
      <c r="H448" s="55" t="s">
        <v>6</v>
      </c>
      <c r="I448" s="31"/>
      <c r="J448" s="78"/>
      <c r="K448" s="202">
        <f t="shared" si="64"/>
        <v>0</v>
      </c>
      <c r="L448" s="206">
        <f t="shared" si="63"/>
        <v>0</v>
      </c>
      <c r="M448" s="200">
        <f t="shared" si="65"/>
        <v>0</v>
      </c>
      <c r="N448" s="383"/>
      <c r="O448" s="384"/>
      <c r="P448" s="384"/>
      <c r="Q448" s="384"/>
      <c r="R448" s="385"/>
      <c r="S448" s="83"/>
      <c r="T448" s="83"/>
      <c r="U448" s="83"/>
      <c r="V448" s="83"/>
      <c r="W448" s="83"/>
    </row>
    <row r="449" spans="1:24" s="23" customFormat="1" ht="13.8" hidden="1" outlineLevel="1" x14ac:dyDescent="0.3">
      <c r="B449" s="29">
        <v>14</v>
      </c>
      <c r="C449" s="41"/>
      <c r="D449" s="31"/>
      <c r="E449" s="30"/>
      <c r="F449" s="32"/>
      <c r="G449" s="214"/>
      <c r="H449" s="55" t="s">
        <v>6</v>
      </c>
      <c r="I449" s="31"/>
      <c r="J449" s="78"/>
      <c r="K449" s="202">
        <f t="shared" si="64"/>
        <v>0</v>
      </c>
      <c r="L449" s="206">
        <f t="shared" si="63"/>
        <v>0</v>
      </c>
      <c r="M449" s="200">
        <f t="shared" si="65"/>
        <v>0</v>
      </c>
      <c r="N449" s="383"/>
      <c r="O449" s="384"/>
      <c r="P449" s="384"/>
      <c r="Q449" s="384"/>
      <c r="R449" s="385"/>
      <c r="S449" s="83"/>
      <c r="T449" s="83"/>
      <c r="U449" s="83"/>
      <c r="V449" s="83"/>
      <c r="W449" s="83"/>
    </row>
    <row r="450" spans="1:24" s="23" customFormat="1" hidden="1" outlineLevel="1" thickBot="1" x14ac:dyDescent="0.35">
      <c r="B450" s="29">
        <v>15</v>
      </c>
      <c r="C450" s="41"/>
      <c r="D450" s="31"/>
      <c r="E450" s="30"/>
      <c r="F450" s="32"/>
      <c r="G450" s="214"/>
      <c r="H450" s="55" t="s">
        <v>6</v>
      </c>
      <c r="I450" s="31"/>
      <c r="J450" s="78"/>
      <c r="K450" s="202">
        <f t="shared" si="64"/>
        <v>0</v>
      </c>
      <c r="L450" s="206">
        <f t="shared" si="63"/>
        <v>0</v>
      </c>
      <c r="M450" s="200">
        <f t="shared" si="65"/>
        <v>0</v>
      </c>
      <c r="N450" s="383"/>
      <c r="O450" s="384"/>
      <c r="P450" s="384"/>
      <c r="Q450" s="384"/>
      <c r="R450" s="385"/>
      <c r="S450" s="83"/>
      <c r="T450" s="83"/>
      <c r="U450" s="83"/>
      <c r="V450" s="83"/>
      <c r="W450" s="83"/>
    </row>
    <row r="451" spans="1:24" s="23" customFormat="1" hidden="1" outlineLevel="1" thickBot="1" x14ac:dyDescent="0.35">
      <c r="A451" s="27"/>
      <c r="B451" s="27"/>
      <c r="C451" s="27"/>
      <c r="D451" s="27"/>
      <c r="E451" s="27"/>
      <c r="F451" s="85"/>
      <c r="G451" s="211"/>
      <c r="H451" s="27"/>
      <c r="I451" s="85"/>
      <c r="J451" s="27"/>
      <c r="K451" s="220">
        <f>SUMIF(K436:K450,"&lt;&gt;#DIV/0!")</f>
        <v>0</v>
      </c>
      <c r="L451" s="220">
        <f>SUMIF(L436:L450,"&lt;&gt;#DIV/0!")</f>
        <v>0</v>
      </c>
      <c r="M451" s="221">
        <f>SUMIF(M436:M450,"&lt;&gt;#DIV/0!")</f>
        <v>0</v>
      </c>
      <c r="N451" s="386"/>
      <c r="O451" s="387"/>
      <c r="P451" s="387"/>
      <c r="Q451" s="387"/>
      <c r="R451" s="388"/>
      <c r="S451" s="83"/>
      <c r="T451" s="83"/>
      <c r="U451" s="83"/>
      <c r="V451" s="83"/>
      <c r="W451" s="83"/>
    </row>
    <row r="452" spans="1:24" s="23" customFormat="1" ht="18.600000000000001" collapsed="1" thickBot="1" x14ac:dyDescent="0.4">
      <c r="A452" s="27"/>
      <c r="B452" s="27"/>
      <c r="C452" s="374" t="str">
        <f>IF(B414="","UPS ai sărit un formular apasă ,,+,, corespunzător în ordine!","")</f>
        <v>UPS ai sărit un formular apasă ,,+,, corespunzător în ordine!</v>
      </c>
      <c r="D452" s="374"/>
      <c r="E452" s="374"/>
      <c r="F452" s="374"/>
      <c r="G452" s="374"/>
      <c r="H452" s="374"/>
      <c r="I452" s="374"/>
      <c r="J452" s="374"/>
      <c r="K452" s="88"/>
      <c r="L452" s="89"/>
      <c r="M452" s="86"/>
      <c r="N452" s="83"/>
      <c r="O452" s="83"/>
      <c r="P452" s="83"/>
      <c r="Q452" s="83"/>
      <c r="R452" s="83"/>
      <c r="S452" s="83"/>
      <c r="T452" s="83"/>
      <c r="U452" s="83"/>
      <c r="V452" s="83"/>
      <c r="W452" s="83"/>
    </row>
    <row r="453" spans="1:24" s="23" customFormat="1" ht="13.95" hidden="1" customHeight="1" outlineLevel="1" thickBot="1" x14ac:dyDescent="0.35">
      <c r="A453" s="26">
        <v>12</v>
      </c>
      <c r="B453" s="375" t="s">
        <v>26</v>
      </c>
      <c r="C453" s="376"/>
      <c r="D453" s="377"/>
      <c r="E453" s="405" t="s">
        <v>31</v>
      </c>
      <c r="F453" s="376"/>
      <c r="G453" s="405" t="s">
        <v>9</v>
      </c>
      <c r="H453" s="376"/>
      <c r="I453" s="405" t="s">
        <v>25</v>
      </c>
      <c r="J453" s="406"/>
      <c r="K453" s="510" t="s">
        <v>182</v>
      </c>
      <c r="L453" s="511"/>
      <c r="M453" s="42"/>
    </row>
    <row r="454" spans="1:24" s="23" customFormat="1" ht="13.8" hidden="1" outlineLevel="1" x14ac:dyDescent="0.3">
      <c r="A454" s="27"/>
      <c r="B454" s="378"/>
      <c r="C454" s="291"/>
      <c r="D454" s="379"/>
      <c r="E454" s="399"/>
      <c r="F454" s="399"/>
      <c r="G454" s="407"/>
      <c r="H454" s="407"/>
      <c r="I454" s="399"/>
      <c r="J454" s="400"/>
      <c r="K454" s="430">
        <f>M474+M491</f>
        <v>0</v>
      </c>
      <c r="L454" s="512"/>
      <c r="M454" s="42"/>
    </row>
    <row r="455" spans="1:24" s="23" customFormat="1" ht="15" hidden="1" outlineLevel="1" thickBot="1" x14ac:dyDescent="0.35">
      <c r="B455" s="401" t="s">
        <v>144</v>
      </c>
      <c r="C455" s="402"/>
      <c r="D455" s="402"/>
      <c r="E455" s="403" t="s">
        <v>145</v>
      </c>
      <c r="F455" s="403"/>
      <c r="G455" s="403"/>
      <c r="H455" s="403"/>
      <c r="I455" s="402" t="s">
        <v>146</v>
      </c>
      <c r="J455" s="283"/>
      <c r="K455" s="513"/>
      <c r="L455" s="514"/>
      <c r="M455" s="42"/>
      <c r="N455" s="65" t="s">
        <v>206</v>
      </c>
    </row>
    <row r="456" spans="1:24" s="23" customFormat="1" hidden="1" outlineLevel="1" thickBot="1" x14ac:dyDescent="0.35">
      <c r="B456" s="389"/>
      <c r="C456" s="390"/>
      <c r="D456" s="391"/>
      <c r="E456" s="389"/>
      <c r="F456" s="390"/>
      <c r="G456" s="390"/>
      <c r="H456" s="390"/>
      <c r="I456" s="392"/>
      <c r="J456" s="288"/>
      <c r="M456" s="42"/>
    </row>
    <row r="457" spans="1:24" s="23" customFormat="1" ht="15" hidden="1" customHeight="1" outlineLevel="1" thickBot="1" x14ac:dyDescent="0.35">
      <c r="B457" s="70" t="s">
        <v>28</v>
      </c>
      <c r="C457" s="71"/>
      <c r="D457" s="71"/>
      <c r="E457" s="393" t="str">
        <f>IF(OR(ISBLANK(E459),ISBLANK(F459),ISBLANK(G459),ISBLANK(H459)),"Completați toate datele complementare solicitate la fiecare rezultat!","")</f>
        <v>Completați toate datele complementare solicitate la fiecare rezultat!</v>
      </c>
      <c r="F457" s="394"/>
      <c r="G457" s="394"/>
      <c r="H457" s="394"/>
      <c r="I457" s="394"/>
      <c r="J457" s="395"/>
      <c r="M457" s="42"/>
    </row>
    <row r="458" spans="1:24" s="28" customFormat="1" ht="55.5" hidden="1" customHeight="1" outlineLevel="1" thickBot="1" x14ac:dyDescent="0.35">
      <c r="B458" s="56" t="s">
        <v>8</v>
      </c>
      <c r="C458" s="418" t="str">
        <f>IF(K459=0,"Dați click pe celulele de mai jos; apăsăți săgeata din dreapta și alegeți  competiția","Competiția națională")</f>
        <v>Dați click pe celulele de mai jos; apăsăți săgeata din dreapta și alegeți  competiția</v>
      </c>
      <c r="D458" s="277"/>
      <c r="E458" s="57" t="s">
        <v>152</v>
      </c>
      <c r="F458" s="57" t="s">
        <v>156</v>
      </c>
      <c r="G458" s="213" t="s">
        <v>243</v>
      </c>
      <c r="H458" s="57" t="s">
        <v>205</v>
      </c>
      <c r="I458" s="57" t="s">
        <v>7</v>
      </c>
      <c r="J458" s="59" t="s">
        <v>157</v>
      </c>
      <c r="K458" s="224" t="s">
        <v>200</v>
      </c>
      <c r="L458" s="225" t="s">
        <v>181</v>
      </c>
      <c r="M458" s="226" t="s">
        <v>143</v>
      </c>
      <c r="N458" s="371" t="s">
        <v>180</v>
      </c>
      <c r="O458" s="372"/>
      <c r="P458" s="372"/>
      <c r="Q458" s="372"/>
      <c r="R458" s="373"/>
      <c r="S458" s="93"/>
      <c r="T458" s="93"/>
      <c r="U458" s="93"/>
      <c r="V458" s="93"/>
      <c r="W458" s="93"/>
      <c r="X458" s="25"/>
    </row>
    <row r="459" spans="1:24" s="23" customFormat="1" ht="15" hidden="1" outlineLevel="1" thickBot="1" x14ac:dyDescent="0.35">
      <c r="B459" s="50">
        <v>1</v>
      </c>
      <c r="C459" s="272"/>
      <c r="D459" s="273"/>
      <c r="E459" s="54"/>
      <c r="F459" s="53"/>
      <c r="G459" s="189"/>
      <c r="H459" s="55" t="s">
        <v>6</v>
      </c>
      <c r="I459" s="52"/>
      <c r="J459" s="77"/>
      <c r="K459" s="201">
        <f>IFERROR(_xlfn.NUMBERVALUE(IF(C459="Camp.Naț. - Sen",IF(I459="I",15)+IF(C459="CAMP.NAȚ. - SEN",IF(I459="II",12)+IF(C459="CAMP.NAȚ. - SEN",IF(I459="III",10))))+IF(C459="CAMP. NAȚ. - TIN",IF(I459="I",10)+IF(C459="CAMP. NAȚ. - TIN",IF(I459="II",7)+IF(C459="CAMP. NAȚ. - TIN",IF(I459="III",5))))+IF(C459="Camp. Naț. - Jun I",IF(I459="I",8)+IF(C459="CAMP. NAȚ. - JUN I",IF(I459="II",5)+IF(C459="CAMP. NAȚ. - JUN I",IF(I459="III",4))))+IF(C459="Camp. Naț. - J II/III/Ca",IF(I459="I",5)+IF(C459="Camp. Naț. - J II/III/Ca",IF(I459="II",3)+IF(C459="Camp. Naț. - J II/III/Ca",IF(I459="III",2))))+IF(C459="CUPA RO - SEN",IF(I459="I",10)+IF(C459="CUPA RO - SEN",IF(I459="II",7)+IF(C459="CUPA RO - SEN",IF(I459="III",5))))+IF(C459="Cupa RO - Tin",IF(I459="I",8)+IF(C459="Cupa RO - Tin",IF(I459="II",5)+IF(C459="Cupa RO - Tin",IF(I459="III",4))))+IF(C459="Cupa RO - Jun I",IF(I459="I",5)+IF(C459="Cupa RO - Jun I",IF(I459="II",3)+IF(C459="Cupa RO - Jun I",IF(I459="III",2))))+IF(C459="Cupa RO - J II/III/Ca",IF(I459="I",3)+IF(C459="Cupa RO - J II/III/Ca",IF(I459="II",2)+IF(C459="Cupa RO - J II/III/Ca",IF(I459="III",1)))))/G459,0)</f>
        <v>0</v>
      </c>
      <c r="L459" s="206">
        <f>_xlfn.NUMBERVALUE(IF(OR(H459="nu",H459=""),(K459/2),K459))</f>
        <v>0</v>
      </c>
      <c r="M459" s="200">
        <f>_xlfn.NUMBERVALUE(IF(J459="da",L459+(1/2)*L459,L459))</f>
        <v>0</v>
      </c>
      <c r="N459" s="61"/>
      <c r="O459" s="24"/>
      <c r="P459" s="24"/>
      <c r="Q459" s="24"/>
      <c r="R459" s="37"/>
      <c r="S459" s="24"/>
      <c r="T459" s="24"/>
      <c r="U459" s="24"/>
      <c r="V459" s="24"/>
      <c r="W459" s="24"/>
    </row>
    <row r="460" spans="1:24" s="23" customFormat="1" ht="15" hidden="1" outlineLevel="1" thickBot="1" x14ac:dyDescent="0.35">
      <c r="B460" s="29">
        <v>2</v>
      </c>
      <c r="C460" s="272"/>
      <c r="D460" s="273"/>
      <c r="E460" s="30"/>
      <c r="F460" s="32"/>
      <c r="G460" s="214"/>
      <c r="H460" s="55" t="s">
        <v>6</v>
      </c>
      <c r="I460" s="31"/>
      <c r="J460" s="78"/>
      <c r="K460" s="216">
        <f t="shared" ref="K460:K473" si="66">IFERROR(_xlfn.NUMBERVALUE(IF(C460="Camp.Naț. - Sen",IF(I460="I",15)+IF(C460="CAMP.NAȚ. - SEN",IF(I460="II",12)+IF(C460="CAMP.NAȚ. - SEN",IF(I460="III",10))))+IF(C460="CAMP. NAȚ. - TIN",IF(I460="I",10)+IF(C460="CAMP. NAȚ. - TIN",IF(I460="II",7)+IF(C460="CAMP. NAȚ. - TIN",IF(I460="III",5))))+IF(C460="Camp. Naț. - Jun I",IF(I460="I",8)+IF(C460="CAMP. NAȚ. - JUN I",IF(I460="II",5)+IF(C460="CAMP. NAȚ. - JUN I",IF(I460="III",4))))+IF(C460="Camp. Naț. - J II/III/Ca",IF(I460="I",5)+IF(C460="Camp. Naț. - J II/III/Ca",IF(I460="II",3)+IF(C460="Camp. Naț. - J II/III/Ca",IF(I460="III",2))))+IF(C460="CUPA RO - SEN",IF(I460="I",10)+IF(C460="CUPA RO - SEN",IF(I460="II",7)+IF(C460="CUPA RO - SEN",IF(I460="III",5))))+IF(C460="Cupa RO - Tin",IF(I460="I",8)+IF(C460="Cupa RO - Tin",IF(I460="II",5)+IF(C460="Cupa RO - Tin",IF(I460="III",4))))+IF(C460="Cupa RO - Jun I",IF(I460="I",5)+IF(C460="Cupa RO - Jun I",IF(I460="II",3)+IF(C460="Cupa RO - Jun I",IF(I460="III",2))))+IF(C460="Cupa RO - J II/III/Ca",IF(I460="I",3)+IF(C460="Cupa RO - J II/III/Ca",IF(I460="II",2)+IF(C460="Cupa RO - J II/III/Ca",IF(I460="III",1)))))/G460,0)</f>
        <v>0</v>
      </c>
      <c r="L460" s="206">
        <f>_xlfn.NUMBERVALUE(IF(OR(H460="nu",H460=""),(K460/2),K460))</f>
        <v>0</v>
      </c>
      <c r="M460" s="200">
        <f t="shared" ref="M460:M473" si="67">_xlfn.NUMBERVALUE(IF(J460="da",L460+(1/2)*L460,L460))</f>
        <v>0</v>
      </c>
      <c r="N460" s="61"/>
      <c r="O460" s="24"/>
      <c r="P460" s="24"/>
      <c r="Q460" s="24"/>
      <c r="R460" s="37"/>
      <c r="S460" s="24"/>
      <c r="T460" s="24"/>
      <c r="U460" s="24"/>
      <c r="V460" s="24"/>
      <c r="W460" s="24"/>
    </row>
    <row r="461" spans="1:24" s="23" customFormat="1" ht="15" hidden="1" outlineLevel="1" thickBot="1" x14ac:dyDescent="0.35">
      <c r="B461" s="29">
        <v>3</v>
      </c>
      <c r="C461" s="272"/>
      <c r="D461" s="273"/>
      <c r="E461" s="30"/>
      <c r="F461" s="39"/>
      <c r="G461" s="214"/>
      <c r="H461" s="55" t="s">
        <v>6</v>
      </c>
      <c r="I461" s="31"/>
      <c r="J461" s="78"/>
      <c r="K461" s="216">
        <f t="shared" si="66"/>
        <v>0</v>
      </c>
      <c r="L461" s="206">
        <f t="shared" ref="L461:L473" si="68">_xlfn.NUMBERVALUE(IF(OR(H461="nu",H461=""),(K461/2),K461))</f>
        <v>0</v>
      </c>
      <c r="M461" s="200">
        <f t="shared" si="67"/>
        <v>0</v>
      </c>
      <c r="N461" s="61"/>
      <c r="O461" s="24"/>
      <c r="P461" s="24"/>
      <c r="Q461" s="24"/>
      <c r="R461" s="37"/>
      <c r="S461" s="24"/>
      <c r="T461" s="24"/>
      <c r="U461" s="24"/>
      <c r="V461" s="24"/>
      <c r="W461" s="24"/>
    </row>
    <row r="462" spans="1:24" s="23" customFormat="1" ht="15" hidden="1" outlineLevel="1" thickBot="1" x14ac:dyDescent="0.35">
      <c r="B462" s="29">
        <v>4</v>
      </c>
      <c r="C462" s="272"/>
      <c r="D462" s="273"/>
      <c r="E462" s="30"/>
      <c r="F462" s="32"/>
      <c r="G462" s="214"/>
      <c r="H462" s="55" t="s">
        <v>6</v>
      </c>
      <c r="I462" s="31"/>
      <c r="J462" s="78"/>
      <c r="K462" s="216">
        <f t="shared" si="66"/>
        <v>0</v>
      </c>
      <c r="L462" s="206">
        <f t="shared" si="68"/>
        <v>0</v>
      </c>
      <c r="M462" s="200">
        <f t="shared" si="67"/>
        <v>0</v>
      </c>
      <c r="N462" s="61"/>
      <c r="O462" s="24"/>
      <c r="P462" s="24"/>
      <c r="Q462" s="24"/>
      <c r="R462" s="37"/>
      <c r="S462" s="24"/>
      <c r="T462" s="24"/>
      <c r="U462" s="24"/>
      <c r="V462" s="24"/>
      <c r="W462" s="24"/>
    </row>
    <row r="463" spans="1:24" s="23" customFormat="1" ht="15" hidden="1" outlineLevel="1" thickBot="1" x14ac:dyDescent="0.35">
      <c r="B463" s="29">
        <v>5</v>
      </c>
      <c r="C463" s="272"/>
      <c r="D463" s="273"/>
      <c r="E463" s="30"/>
      <c r="F463" s="32"/>
      <c r="G463" s="214"/>
      <c r="H463" s="55" t="s">
        <v>6</v>
      </c>
      <c r="I463" s="31"/>
      <c r="J463" s="78"/>
      <c r="K463" s="216">
        <f t="shared" si="66"/>
        <v>0</v>
      </c>
      <c r="L463" s="206">
        <f t="shared" si="68"/>
        <v>0</v>
      </c>
      <c r="M463" s="200">
        <f t="shared" si="67"/>
        <v>0</v>
      </c>
      <c r="N463" s="61"/>
      <c r="O463" s="24"/>
      <c r="P463" s="24"/>
      <c r="Q463" s="24"/>
      <c r="R463" s="37"/>
      <c r="S463" s="24"/>
      <c r="T463" s="24"/>
      <c r="U463" s="24"/>
      <c r="V463" s="24"/>
      <c r="W463" s="24"/>
    </row>
    <row r="464" spans="1:24" s="23" customFormat="1" ht="15" hidden="1" outlineLevel="1" thickBot="1" x14ac:dyDescent="0.35">
      <c r="B464" s="29">
        <v>6</v>
      </c>
      <c r="C464" s="272"/>
      <c r="D464" s="273"/>
      <c r="E464" s="30"/>
      <c r="F464" s="32"/>
      <c r="G464" s="214"/>
      <c r="H464" s="55" t="s">
        <v>6</v>
      </c>
      <c r="I464" s="31"/>
      <c r="J464" s="78"/>
      <c r="K464" s="216">
        <f t="shared" si="66"/>
        <v>0</v>
      </c>
      <c r="L464" s="206">
        <f t="shared" si="68"/>
        <v>0</v>
      </c>
      <c r="M464" s="200">
        <f t="shared" si="67"/>
        <v>0</v>
      </c>
      <c r="N464" s="61"/>
      <c r="O464" s="24"/>
      <c r="P464" s="24"/>
      <c r="Q464" s="24"/>
      <c r="R464" s="37"/>
      <c r="S464" s="24"/>
      <c r="T464" s="24"/>
      <c r="U464" s="24"/>
      <c r="V464" s="24"/>
      <c r="W464" s="24"/>
    </row>
    <row r="465" spans="2:24" s="23" customFormat="1" ht="15" hidden="1" outlineLevel="1" thickBot="1" x14ac:dyDescent="0.35">
      <c r="B465" s="29">
        <v>7</v>
      </c>
      <c r="C465" s="272"/>
      <c r="D465" s="273"/>
      <c r="E465" s="30"/>
      <c r="F465" s="32"/>
      <c r="G465" s="214"/>
      <c r="H465" s="55" t="s">
        <v>6</v>
      </c>
      <c r="I465" s="31"/>
      <c r="J465" s="78"/>
      <c r="K465" s="216">
        <f t="shared" si="66"/>
        <v>0</v>
      </c>
      <c r="L465" s="206">
        <f t="shared" si="68"/>
        <v>0</v>
      </c>
      <c r="M465" s="200">
        <f t="shared" si="67"/>
        <v>0</v>
      </c>
      <c r="N465" s="61"/>
      <c r="O465" s="24"/>
      <c r="P465" s="24"/>
      <c r="Q465" s="24"/>
      <c r="R465" s="37"/>
      <c r="S465" s="24"/>
      <c r="T465" s="24"/>
      <c r="U465" s="24"/>
      <c r="V465" s="24"/>
      <c r="W465" s="24"/>
    </row>
    <row r="466" spans="2:24" s="23" customFormat="1" ht="15" hidden="1" outlineLevel="1" thickBot="1" x14ac:dyDescent="0.35">
      <c r="B466" s="29">
        <v>8</v>
      </c>
      <c r="C466" s="272"/>
      <c r="D466" s="273"/>
      <c r="E466" s="30"/>
      <c r="F466" s="32"/>
      <c r="G466" s="214"/>
      <c r="H466" s="55" t="s">
        <v>6</v>
      </c>
      <c r="I466" s="31"/>
      <c r="J466" s="78"/>
      <c r="K466" s="216">
        <f t="shared" si="66"/>
        <v>0</v>
      </c>
      <c r="L466" s="206">
        <f t="shared" si="68"/>
        <v>0</v>
      </c>
      <c r="M466" s="200">
        <f t="shared" si="67"/>
        <v>0</v>
      </c>
      <c r="N466" s="61"/>
      <c r="O466" s="24"/>
      <c r="P466" s="24"/>
      <c r="Q466" s="24"/>
      <c r="R466" s="37"/>
      <c r="S466" s="24"/>
      <c r="T466" s="24"/>
      <c r="U466" s="24"/>
      <c r="V466" s="24"/>
      <c r="W466" s="24"/>
    </row>
    <row r="467" spans="2:24" s="23" customFormat="1" ht="15" hidden="1" outlineLevel="1" thickBot="1" x14ac:dyDescent="0.35">
      <c r="B467" s="29">
        <v>9</v>
      </c>
      <c r="C467" s="272"/>
      <c r="D467" s="273"/>
      <c r="E467" s="30"/>
      <c r="F467" s="32"/>
      <c r="G467" s="214"/>
      <c r="H467" s="55" t="s">
        <v>6</v>
      </c>
      <c r="I467" s="31"/>
      <c r="J467" s="78"/>
      <c r="K467" s="216">
        <f t="shared" si="66"/>
        <v>0</v>
      </c>
      <c r="L467" s="206">
        <f t="shared" si="68"/>
        <v>0</v>
      </c>
      <c r="M467" s="200">
        <f t="shared" si="67"/>
        <v>0</v>
      </c>
      <c r="N467" s="61"/>
      <c r="O467" s="24"/>
      <c r="P467" s="24"/>
      <c r="Q467" s="24"/>
      <c r="R467" s="37"/>
      <c r="S467" s="24"/>
      <c r="T467" s="24"/>
      <c r="U467" s="24"/>
      <c r="V467" s="24"/>
      <c r="W467" s="24"/>
    </row>
    <row r="468" spans="2:24" s="23" customFormat="1" ht="15" hidden="1" outlineLevel="1" thickBot="1" x14ac:dyDescent="0.35">
      <c r="B468" s="29">
        <v>10</v>
      </c>
      <c r="C468" s="272"/>
      <c r="D468" s="273"/>
      <c r="E468" s="30"/>
      <c r="F468" s="32"/>
      <c r="G468" s="214"/>
      <c r="H468" s="55" t="s">
        <v>6</v>
      </c>
      <c r="I468" s="31"/>
      <c r="J468" s="78"/>
      <c r="K468" s="216">
        <f t="shared" si="66"/>
        <v>0</v>
      </c>
      <c r="L468" s="206">
        <f t="shared" si="68"/>
        <v>0</v>
      </c>
      <c r="M468" s="200">
        <f t="shared" si="67"/>
        <v>0</v>
      </c>
      <c r="N468" s="61"/>
      <c r="O468" s="24"/>
      <c r="P468" s="24"/>
      <c r="Q468" s="24"/>
      <c r="R468" s="37"/>
      <c r="S468" s="24"/>
      <c r="T468" s="24"/>
      <c r="U468" s="24"/>
      <c r="V468" s="24"/>
      <c r="W468" s="24"/>
    </row>
    <row r="469" spans="2:24" s="23" customFormat="1" ht="15" hidden="1" outlineLevel="1" thickBot="1" x14ac:dyDescent="0.35">
      <c r="B469" s="29">
        <v>11</v>
      </c>
      <c r="C469" s="272"/>
      <c r="D469" s="273"/>
      <c r="E469" s="30"/>
      <c r="F469" s="32"/>
      <c r="G469" s="214"/>
      <c r="H469" s="55" t="s">
        <v>6</v>
      </c>
      <c r="I469" s="31"/>
      <c r="J469" s="78"/>
      <c r="K469" s="216">
        <f t="shared" si="66"/>
        <v>0</v>
      </c>
      <c r="L469" s="206">
        <f t="shared" si="68"/>
        <v>0</v>
      </c>
      <c r="M469" s="200">
        <f t="shared" si="67"/>
        <v>0</v>
      </c>
      <c r="N469" s="61"/>
      <c r="O469" s="24"/>
      <c r="P469" s="24"/>
      <c r="Q469" s="24"/>
      <c r="R469" s="37"/>
      <c r="S469" s="24"/>
      <c r="T469" s="24"/>
      <c r="U469" s="24"/>
      <c r="V469" s="24"/>
      <c r="W469" s="24"/>
    </row>
    <row r="470" spans="2:24" s="23" customFormat="1" ht="15" hidden="1" outlineLevel="1" thickBot="1" x14ac:dyDescent="0.35">
      <c r="B470" s="29">
        <v>12</v>
      </c>
      <c r="C470" s="272"/>
      <c r="D470" s="273"/>
      <c r="E470" s="30"/>
      <c r="F470" s="32"/>
      <c r="G470" s="214"/>
      <c r="H470" s="55" t="s">
        <v>6</v>
      </c>
      <c r="I470" s="31"/>
      <c r="J470" s="78"/>
      <c r="K470" s="216">
        <f t="shared" si="66"/>
        <v>0</v>
      </c>
      <c r="L470" s="206">
        <f t="shared" si="68"/>
        <v>0</v>
      </c>
      <c r="M470" s="200">
        <f t="shared" si="67"/>
        <v>0</v>
      </c>
      <c r="N470" s="61"/>
      <c r="O470" s="24"/>
      <c r="P470" s="24"/>
      <c r="Q470" s="24"/>
      <c r="R470" s="37"/>
      <c r="S470" s="24"/>
      <c r="T470" s="24"/>
      <c r="U470" s="24"/>
      <c r="V470" s="24"/>
      <c r="W470" s="24"/>
    </row>
    <row r="471" spans="2:24" s="23" customFormat="1" ht="15" hidden="1" outlineLevel="1" thickBot="1" x14ac:dyDescent="0.35">
      <c r="B471" s="29">
        <v>13</v>
      </c>
      <c r="C471" s="272"/>
      <c r="D471" s="273"/>
      <c r="E471" s="30"/>
      <c r="F471" s="32"/>
      <c r="G471" s="214"/>
      <c r="H471" s="55" t="s">
        <v>6</v>
      </c>
      <c r="I471" s="31"/>
      <c r="J471" s="78"/>
      <c r="K471" s="216">
        <f t="shared" si="66"/>
        <v>0</v>
      </c>
      <c r="L471" s="206">
        <f t="shared" si="68"/>
        <v>0</v>
      </c>
      <c r="M471" s="200">
        <f t="shared" si="67"/>
        <v>0</v>
      </c>
      <c r="N471" s="61"/>
      <c r="O471" s="24"/>
      <c r="P471" s="24"/>
      <c r="Q471" s="24"/>
      <c r="R471" s="37"/>
      <c r="S471" s="24"/>
      <c r="T471" s="24"/>
      <c r="U471" s="24"/>
      <c r="V471" s="24"/>
      <c r="W471" s="24"/>
    </row>
    <row r="472" spans="2:24" s="23" customFormat="1" ht="15" hidden="1" outlineLevel="1" thickBot="1" x14ac:dyDescent="0.35">
      <c r="B472" s="29">
        <v>14</v>
      </c>
      <c r="C472" s="272"/>
      <c r="D472" s="273"/>
      <c r="E472" s="30"/>
      <c r="F472" s="32"/>
      <c r="G472" s="214"/>
      <c r="H472" s="55" t="s">
        <v>6</v>
      </c>
      <c r="I472" s="31"/>
      <c r="J472" s="78"/>
      <c r="K472" s="216">
        <f t="shared" si="66"/>
        <v>0</v>
      </c>
      <c r="L472" s="206">
        <f t="shared" si="68"/>
        <v>0</v>
      </c>
      <c r="M472" s="200">
        <f t="shared" si="67"/>
        <v>0</v>
      </c>
      <c r="N472" s="61"/>
      <c r="O472" s="24"/>
      <c r="P472" s="24"/>
      <c r="Q472" s="24"/>
      <c r="R472" s="37"/>
      <c r="S472" s="24"/>
      <c r="T472" s="24"/>
      <c r="U472" s="24"/>
      <c r="V472" s="24"/>
      <c r="W472" s="24"/>
    </row>
    <row r="473" spans="2:24" s="23" customFormat="1" ht="15" hidden="1" outlineLevel="1" thickBot="1" x14ac:dyDescent="0.35">
      <c r="B473" s="29">
        <v>15</v>
      </c>
      <c r="C473" s="272"/>
      <c r="D473" s="273"/>
      <c r="E473" s="30"/>
      <c r="F473" s="32"/>
      <c r="G473" s="214"/>
      <c r="H473" s="55" t="s">
        <v>6</v>
      </c>
      <c r="I473" s="31"/>
      <c r="J473" s="78"/>
      <c r="K473" s="219">
        <f t="shared" si="66"/>
        <v>0</v>
      </c>
      <c r="L473" s="206">
        <f t="shared" si="68"/>
        <v>0</v>
      </c>
      <c r="M473" s="200">
        <f t="shared" si="67"/>
        <v>0</v>
      </c>
      <c r="N473" s="62"/>
      <c r="O473" s="63"/>
      <c r="P473" s="63"/>
      <c r="Q473" s="63"/>
      <c r="R473" s="64"/>
      <c r="S473" s="24"/>
      <c r="T473" s="24"/>
      <c r="U473" s="24"/>
      <c r="V473" s="24"/>
      <c r="W473" s="24"/>
    </row>
    <row r="474" spans="2:24" s="23" customFormat="1" ht="15" hidden="1" outlineLevel="1" thickBot="1" x14ac:dyDescent="0.35">
      <c r="B474" s="72" t="s">
        <v>10</v>
      </c>
      <c r="C474" s="73"/>
      <c r="D474" s="73"/>
      <c r="E474" s="393" t="str">
        <f>IF(OR(ISBLANK(E476),ISBLANK(F476),ISBLANK(G476),ISBLANK(H476)),"Completați toate datele complementare solicitate la fiecare rezultat!","")</f>
        <v>Completați toate datele complementare solicitate la fiecare rezultat!</v>
      </c>
      <c r="F474" s="394"/>
      <c r="G474" s="394"/>
      <c r="H474" s="394"/>
      <c r="I474" s="394"/>
      <c r="J474" s="394"/>
      <c r="K474" s="217">
        <f>SUMIF(K459:K473,"&lt;&gt;#DIV/0!")</f>
        <v>0</v>
      </c>
      <c r="L474" s="217">
        <f>SUMIF(L459:L473,"&lt;&gt;#DIV/0!")</f>
        <v>0</v>
      </c>
      <c r="M474" s="218">
        <f>SUMIF(M459:M473,"&lt;&gt;#DIV/0!")</f>
        <v>0</v>
      </c>
      <c r="N474" s="24"/>
      <c r="O474" s="24"/>
      <c r="P474" s="24"/>
      <c r="Q474" s="24"/>
    </row>
    <row r="475" spans="2:24" s="28" customFormat="1" ht="55.5" hidden="1" customHeight="1" outlineLevel="1" thickBot="1" x14ac:dyDescent="0.35">
      <c r="B475" s="56" t="s">
        <v>8</v>
      </c>
      <c r="C475" s="74" t="str">
        <f>IF(ISBLANK(C476),"OBLIGATORIU, denumirea completă a competiției!","Denumirea completă a competiției")</f>
        <v>OBLIGATORIU, denumirea completă a competiției!</v>
      </c>
      <c r="D475" s="75" t="str">
        <f>IF(ISBLANK(D476),"OBLIGATORIU, Alegeți abrevierea competiției cf legendei alăturate!","Denumirea abreviată a competiției")</f>
        <v>OBLIGATORIU, Alegeți abrevierea competiției cf legendei alăturate!</v>
      </c>
      <c r="E475" s="57" t="s">
        <v>152</v>
      </c>
      <c r="F475" s="57" t="s">
        <v>156</v>
      </c>
      <c r="G475" s="213" t="s">
        <v>243</v>
      </c>
      <c r="H475" s="57" t="s">
        <v>205</v>
      </c>
      <c r="I475" s="57" t="s">
        <v>7</v>
      </c>
      <c r="J475" s="59" t="s">
        <v>157</v>
      </c>
      <c r="K475" s="222" t="s">
        <v>200</v>
      </c>
      <c r="L475" s="223" t="s">
        <v>181</v>
      </c>
      <c r="M475" s="227" t="s">
        <v>143</v>
      </c>
      <c r="N475" s="380" t="s">
        <v>186</v>
      </c>
      <c r="O475" s="381"/>
      <c r="P475" s="381"/>
      <c r="Q475" s="381"/>
      <c r="R475" s="382"/>
      <c r="S475" s="83"/>
      <c r="T475" s="83"/>
      <c r="U475" s="83"/>
      <c r="V475" s="83"/>
      <c r="W475" s="83"/>
      <c r="X475" s="25"/>
    </row>
    <row r="476" spans="2:24" s="23" customFormat="1" ht="13.8" hidden="1" outlineLevel="1" x14ac:dyDescent="0.3">
      <c r="B476" s="50">
        <v>1</v>
      </c>
      <c r="C476" s="51"/>
      <c r="D476" s="52"/>
      <c r="E476" s="53"/>
      <c r="F476" s="53"/>
      <c r="G476" s="189"/>
      <c r="H476" s="55" t="s">
        <v>6</v>
      </c>
      <c r="I476" s="52"/>
      <c r="J476" s="77"/>
      <c r="K476" s="202">
        <f>IFERROR(_xlfn.NUMBERVALUE(IF(D476="JO",IF(I476="I",500)+IF(D476="JO",IF(I476="II",300)+IF(D476="JO",IF(I476="III",200)+IF(D476="JO",IF(I476="IV",150)+IF(D476="JO",IF(I476="V",100)+IF(D476="JO",IF(I476="VI",80)))))))+IF(D476="JO - T",IF(I476="I",150)+IF(D476="JO - T",IF(I476="II",120)+IF(D476="JO - T",IF(I476="III",100)+IF(D476="JO - T",IF(I476="IV",80)+IF(D476="JO - T",IF(I476="V",50)+IF(D476="JO - T",IF(I476="VI",20)))))))+IF(D476="CM - S",IF(I476="I",200)+IF(D476="CM - S",IF(I476="II",150)+IF(D476="CM - S",IF(I476="III",120)+IF(D476="CM - S",IF(I476="IV",90)+IF(D476="CM - S",IF(I476="V",60)+IF(D476="CM - S",IF(I476="VI",30)))))))+IF(D476="CM - T, J I",IF(I476="I",90)+IF(D476="CM - T, J I",IF(I476="II",65)+IF(D476="CM - T, J I",IF(I476="III",50)+IF(D476="CM - T, J I",IF(I476="IV",40)+IF(D476="CM - T, J I",IF(I476="V",25)+IF(D476="CM - T, J I",IF(I476="VI",15)))))))+IF(D476="CM – CA/J II",IF(I476="I",70)+IF(D476="CM – CA/J II",IF(I476="II",55)+IF(D476="CM – CA/J II",IF(I476="III",45)+IF(D476="CM – CA/J II",IF(I476="IV",35)+IF(D476="CM – CA/J II",IF(I476="V",25)+IF(D476="CM – CA/J II",IF(I476="VI",10)))))))+IF(D476="CE - JE- S",IF(I476="I",100)+IF(D476="CE - JE- S",IF(I476="II",75)+IF(D476="CE - JE- S",IF(I476="III",60)+IF(D476="CE - JE- S",IF(I476="IV",45)+IF(D476="CE - JE- S",IF(I476="V",30)+IF(D476="CE - JE- S",IF(I476="VI",15)))))))+IF(D476="CE - T, J I",IF(I476="I",50)+IF(D476="CE - T, J I",IF(I476="II",35)+IF(D476="CE - T, J I",IF(I476="III",30)+IF(D476="CE - T, J I",IF(I476="IV",22)+IF(D476="CE - T, J I",IF(I476="V",15)+IF(D476="CE - T, J I",IF(I476="VI",8)))))))+IF(D476="CE – CA/J II - ZOTE - T, J",IF(I476="I",40)+IF(D476="CE – CA/J II - ZOTE - T, J",IF(I476="II",30)+IF(D476="CE – CA/J II - ZOTE - T, J",IF(I476="III",25)+IF(D476="CE – CA/J II - ZOTE - T, J",IF(I476="IV",17)+IF(D476="CE – CA/J II - ZOTE - T, J",IF(I476="V",12)+IF(D476="CE – CA/J II - ZOTE - T, J",IF(I476="VI",6)))))))+IF(D476="cm – S",IF(I476="I",70)+IF(D476="cm – S",IF(I476="II",50)+IF(D476="cm – S",IF(I476="III",40))))+IF(D476="cm – T, J",IF(I476="I",35)+IF(D476="cm – T, J",IF(I476="II",25)+IF(D476="cm – T, J",IF(I476="III",15))))+IF(D476="JMU",IF(I476="I",50)+IF(D476="JMU",IF(I476="II",25)+IF(D476="JMU",IF(I476="III",20))))+IF(D476="ce - S",IF(I476="I",40)+IF(D476="ce - S",IF(I476="II",30)+IF(D476="ce - S",IF(I476="III",25))))+IF(D476="ce  T, J",IF(I476="I",25)+IF(D476="ce  T, J",IF(I476="II",18)+IF(D476="ce  T, J",IF(I476="III",12))))+IF(D476="C/JB, JMN, JESE - S",IF(I476="I",20)+IF(D476="C/JB, JMN, JESE - S",IF(I476="II",15)+IF(D476="C/JB, JMN, JESE - S",IF(I476="III",10))))+IF(D476="C/JB, JMN, JESE - T,JI,CA",IF(I476="I",10)+IF(D476="C/JB, JMN, JESE - T,JI,CA",IF(I476="II",5)+IF(D476="C/JB, JMN, JESE - T,JI,CA",IF(I476="III",3))))+IF(D476="ACIO S",IF(I476="I",18)+IF(D476="ACIO S",IF(I476="II",14)+IF(D476="ACIO S",IF(I476="III",9))))+IF(D476="ACIO T, J",IF(I476="I",15)+IF(D476="ACIO T, J",IF(I476="II",11)+IF(D476="ACIO T, J",IF(I476="III",7)))))/G476,0)</f>
        <v>0</v>
      </c>
      <c r="L476" s="206">
        <f t="shared" ref="L476:L490" si="69">_xlfn.NUMBERVALUE(IF(OR(H476="nu",H476=""),(K476/2),K476))</f>
        <v>0</v>
      </c>
      <c r="M476" s="200">
        <f>_xlfn.NUMBERVALUE(IF(J476="da",L476+(1/2)*L476,L476))</f>
        <v>0</v>
      </c>
      <c r="N476" s="383"/>
      <c r="O476" s="384"/>
      <c r="P476" s="384"/>
      <c r="Q476" s="384"/>
      <c r="R476" s="385"/>
      <c r="S476" s="83"/>
      <c r="T476" s="83"/>
      <c r="U476" s="83"/>
      <c r="V476" s="83"/>
      <c r="W476" s="83"/>
    </row>
    <row r="477" spans="2:24" s="23" customFormat="1" ht="13.8" hidden="1" outlineLevel="1" x14ac:dyDescent="0.3">
      <c r="B477" s="29">
        <v>2</v>
      </c>
      <c r="C477" s="41"/>
      <c r="D477" s="31"/>
      <c r="E477" s="30"/>
      <c r="F477" s="32"/>
      <c r="G477" s="214"/>
      <c r="H477" s="55" t="s">
        <v>6</v>
      </c>
      <c r="I477" s="31"/>
      <c r="J477" s="78"/>
      <c r="K477" s="202">
        <f t="shared" ref="K477:K490" si="70">IFERROR(_xlfn.NUMBERVALUE(IF(D477="JO",IF(I477="I",500)+IF(D477="JO",IF(I477="II",300)+IF(D477="JO",IF(I477="III",200)+IF(D477="JO",IF(I477="IV",150)+IF(D477="JO",IF(I477="V",100)+IF(D477="JO",IF(I477="VI",80)))))))+IF(D477="JO - T",IF(I477="I",150)+IF(D477="JO - T",IF(I477="II",120)+IF(D477="JO - T",IF(I477="III",100)+IF(D477="JO - T",IF(I477="IV",80)+IF(D477="JO - T",IF(I477="V",50)+IF(D477="JO - T",IF(I477="VI",20)))))))+IF(D477="CM - S",IF(I477="I",200)+IF(D477="CM - S",IF(I477="II",150)+IF(D477="CM - S",IF(I477="III",120)+IF(D477="CM - S",IF(I477="IV",90)+IF(D477="CM - S",IF(I477="V",60)+IF(D477="CM - S",IF(I477="VI",30)))))))+IF(D477="CM - T, J I",IF(I477="I",90)+IF(D477="CM - T, J I",IF(I477="II",65)+IF(D477="CM - T, J I",IF(I477="III",50)+IF(D477="CM - T, J I",IF(I477="IV",40)+IF(D477="CM - T, J I",IF(I477="V",25)+IF(D477="CM - T, J I",IF(I477="VI",15)))))))+IF(D477="CM – CA/J II",IF(I477="I",70)+IF(D477="CM – CA/J II",IF(I477="II",55)+IF(D477="CM – CA/J II",IF(I477="III",45)+IF(D477="CM – CA/J II",IF(I477="IV",35)+IF(D477="CM – CA/J II",IF(I477="V",25)+IF(D477="CM – CA/J II",IF(I477="VI",10)))))))+IF(D477="CE - JE- S",IF(I477="I",100)+IF(D477="CE - JE- S",IF(I477="II",75)+IF(D477="CE - JE- S",IF(I477="III",60)+IF(D477="CE - JE- S",IF(I477="IV",45)+IF(D477="CE - JE- S",IF(I477="V",30)+IF(D477="CE - JE- S",IF(I477="VI",15)))))))+IF(D477="CE - T, J I",IF(I477="I",50)+IF(D477="CE - T, J I",IF(I477="II",35)+IF(D477="CE - T, J I",IF(I477="III",30)+IF(D477="CE - T, J I",IF(I477="IV",22)+IF(D477="CE - T, J I",IF(I477="V",15)+IF(D477="CE - T, J I",IF(I477="VI",8)))))))+IF(D477="CE – CA/J II - ZOTE - T, J",IF(I477="I",40)+IF(D477="CE – CA/J II - ZOTE - T, J",IF(I477="II",30)+IF(D477="CE – CA/J II - ZOTE - T, J",IF(I477="III",25)+IF(D477="CE – CA/J II - ZOTE - T, J",IF(I477="IV",17)+IF(D477="CE – CA/J II - ZOTE - T, J",IF(I477="V",12)+IF(D477="CE – CA/J II - ZOTE - T, J",IF(I477="VI",6)))))))+IF(D477="cm – S",IF(I477="I",70)+IF(D477="cm – S",IF(I477="II",50)+IF(D477="cm – S",IF(I477="III",40))))+IF(D477="cm – T, J",IF(I477="I",35)+IF(D477="cm – T, J",IF(I477="II",25)+IF(D477="cm – T, J",IF(I477="III",15))))+IF(D477="JMU",IF(I477="I",50)+IF(D477="JMU",IF(I477="II",25)+IF(D477="JMU",IF(I477="III",20))))+IF(D477="ce - S",IF(I477="I",40)+IF(D477="ce - S",IF(I477="II",30)+IF(D477="ce - S",IF(I477="III",25))))+IF(D477="ce  T, J",IF(I477="I",25)+IF(D477="ce  T, J",IF(I477="II",18)+IF(D477="ce  T, J",IF(I477="III",12))))+IF(D477="C/JB, JMN, JESE - S",IF(I477="I",20)+IF(D477="C/JB, JMN, JESE - S",IF(I477="II",15)+IF(D477="C/JB, JMN, JESE - S",IF(I477="III",10))))+IF(D477="C/JB, JMN, JESE - T,JI,CA",IF(I477="I",10)+IF(D477="C/JB, JMN, JESE - T,JI,CA",IF(I477="II",5)+IF(D477="C/JB, JMN, JESE - T,JI,CA",IF(I477="III",3))))+IF(D477="ACIO S",IF(I477="I",18)+IF(D477="ACIO S",IF(I477="II",14)+IF(D477="ACIO S",IF(I477="III",9))))+IF(D477="ACIO T, J",IF(I477="I",15)+IF(D477="ACIO T, J",IF(I477="II",11)+IF(D477="ACIO T, J",IF(I477="III",7)))))/G477,0)</f>
        <v>0</v>
      </c>
      <c r="L477" s="206">
        <f t="shared" si="69"/>
        <v>0</v>
      </c>
      <c r="M477" s="200">
        <f t="shared" ref="M477:M490" si="71">_xlfn.NUMBERVALUE(IF(J477="da",L477+(1/2)*L477,L477))</f>
        <v>0</v>
      </c>
      <c r="N477" s="383"/>
      <c r="O477" s="384"/>
      <c r="P477" s="384"/>
      <c r="Q477" s="384"/>
      <c r="R477" s="385"/>
      <c r="S477" s="83"/>
      <c r="T477" s="83"/>
      <c r="U477" s="83"/>
      <c r="V477" s="83"/>
      <c r="W477" s="83"/>
    </row>
    <row r="478" spans="2:24" s="23" customFormat="1" ht="13.8" hidden="1" outlineLevel="1" x14ac:dyDescent="0.3">
      <c r="B478" s="29">
        <v>3</v>
      </c>
      <c r="C478" s="41"/>
      <c r="D478" s="31"/>
      <c r="E478" s="30"/>
      <c r="F478" s="32"/>
      <c r="G478" s="214"/>
      <c r="H478" s="55" t="s">
        <v>6</v>
      </c>
      <c r="I478" s="31"/>
      <c r="J478" s="78"/>
      <c r="K478" s="202">
        <f t="shared" si="70"/>
        <v>0</v>
      </c>
      <c r="L478" s="206">
        <f t="shared" si="69"/>
        <v>0</v>
      </c>
      <c r="M478" s="200">
        <f t="shared" si="71"/>
        <v>0</v>
      </c>
      <c r="N478" s="383"/>
      <c r="O478" s="384"/>
      <c r="P478" s="384"/>
      <c r="Q478" s="384"/>
      <c r="R478" s="385"/>
      <c r="S478" s="83"/>
      <c r="T478" s="83"/>
      <c r="U478" s="83"/>
      <c r="V478" s="83"/>
      <c r="W478" s="83"/>
    </row>
    <row r="479" spans="2:24" s="23" customFormat="1" ht="13.8" hidden="1" outlineLevel="1" x14ac:dyDescent="0.3">
      <c r="B479" s="29">
        <v>4</v>
      </c>
      <c r="C479" s="41"/>
      <c r="D479" s="31"/>
      <c r="E479" s="32"/>
      <c r="F479" s="32"/>
      <c r="G479" s="214"/>
      <c r="H479" s="55" t="s">
        <v>6</v>
      </c>
      <c r="I479" s="31"/>
      <c r="J479" s="78"/>
      <c r="K479" s="202">
        <f t="shared" si="70"/>
        <v>0</v>
      </c>
      <c r="L479" s="206">
        <f t="shared" si="69"/>
        <v>0</v>
      </c>
      <c r="M479" s="200">
        <f t="shared" si="71"/>
        <v>0</v>
      </c>
      <c r="N479" s="383"/>
      <c r="O479" s="384"/>
      <c r="P479" s="384"/>
      <c r="Q479" s="384"/>
      <c r="R479" s="385"/>
      <c r="S479" s="83"/>
      <c r="T479" s="83"/>
      <c r="U479" s="83"/>
      <c r="V479" s="83"/>
      <c r="W479" s="83"/>
    </row>
    <row r="480" spans="2:24" s="23" customFormat="1" ht="13.8" hidden="1" outlineLevel="1" x14ac:dyDescent="0.3">
      <c r="B480" s="29">
        <v>5</v>
      </c>
      <c r="C480" s="41"/>
      <c r="D480" s="31"/>
      <c r="E480" s="30"/>
      <c r="F480" s="32"/>
      <c r="G480" s="214"/>
      <c r="H480" s="55" t="s">
        <v>6</v>
      </c>
      <c r="I480" s="31"/>
      <c r="J480" s="78"/>
      <c r="K480" s="202">
        <f t="shared" si="70"/>
        <v>0</v>
      </c>
      <c r="L480" s="206">
        <f t="shared" si="69"/>
        <v>0</v>
      </c>
      <c r="M480" s="200">
        <f t="shared" si="71"/>
        <v>0</v>
      </c>
      <c r="N480" s="383"/>
      <c r="O480" s="384"/>
      <c r="P480" s="384"/>
      <c r="Q480" s="384"/>
      <c r="R480" s="385"/>
      <c r="S480" s="83"/>
      <c r="T480" s="83"/>
      <c r="U480" s="83"/>
      <c r="V480" s="83"/>
      <c r="W480" s="83"/>
    </row>
    <row r="481" spans="1:23" s="23" customFormat="1" ht="13.8" hidden="1" outlineLevel="1" x14ac:dyDescent="0.3">
      <c r="B481" s="29">
        <v>6</v>
      </c>
      <c r="C481" s="41"/>
      <c r="D481" s="31"/>
      <c r="E481" s="30"/>
      <c r="F481" s="32"/>
      <c r="G481" s="214"/>
      <c r="H481" s="55" t="s">
        <v>6</v>
      </c>
      <c r="I481" s="31"/>
      <c r="J481" s="78"/>
      <c r="K481" s="202">
        <f t="shared" si="70"/>
        <v>0</v>
      </c>
      <c r="L481" s="206">
        <f t="shared" si="69"/>
        <v>0</v>
      </c>
      <c r="M481" s="200">
        <f t="shared" si="71"/>
        <v>0</v>
      </c>
      <c r="N481" s="383"/>
      <c r="O481" s="384"/>
      <c r="P481" s="384"/>
      <c r="Q481" s="384"/>
      <c r="R481" s="385"/>
      <c r="S481" s="83"/>
      <c r="T481" s="83"/>
      <c r="U481" s="83"/>
      <c r="V481" s="83"/>
      <c r="W481" s="83"/>
    </row>
    <row r="482" spans="1:23" s="23" customFormat="1" ht="13.8" hidden="1" outlineLevel="1" x14ac:dyDescent="0.3">
      <c r="B482" s="29">
        <v>7</v>
      </c>
      <c r="C482" s="41"/>
      <c r="D482" s="31"/>
      <c r="E482" s="32"/>
      <c r="F482" s="32"/>
      <c r="G482" s="214"/>
      <c r="H482" s="55" t="s">
        <v>6</v>
      </c>
      <c r="I482" s="31"/>
      <c r="J482" s="78"/>
      <c r="K482" s="202">
        <f t="shared" si="70"/>
        <v>0</v>
      </c>
      <c r="L482" s="206">
        <f t="shared" si="69"/>
        <v>0</v>
      </c>
      <c r="M482" s="200">
        <f t="shared" si="71"/>
        <v>0</v>
      </c>
      <c r="N482" s="383"/>
      <c r="O482" s="384"/>
      <c r="P482" s="384"/>
      <c r="Q482" s="384"/>
      <c r="R482" s="385"/>
      <c r="S482" s="83"/>
      <c r="T482" s="83"/>
      <c r="U482" s="83"/>
      <c r="V482" s="83"/>
      <c r="W482" s="83"/>
    </row>
    <row r="483" spans="1:23" s="23" customFormat="1" ht="13.8" hidden="1" outlineLevel="1" x14ac:dyDescent="0.3">
      <c r="B483" s="29">
        <v>8</v>
      </c>
      <c r="C483" s="41"/>
      <c r="D483" s="31"/>
      <c r="E483" s="30"/>
      <c r="F483" s="32"/>
      <c r="G483" s="214"/>
      <c r="H483" s="55" t="s">
        <v>6</v>
      </c>
      <c r="I483" s="31"/>
      <c r="J483" s="78"/>
      <c r="K483" s="202">
        <f t="shared" si="70"/>
        <v>0</v>
      </c>
      <c r="L483" s="206">
        <f t="shared" si="69"/>
        <v>0</v>
      </c>
      <c r="M483" s="200">
        <f t="shared" si="71"/>
        <v>0</v>
      </c>
      <c r="N483" s="383"/>
      <c r="O483" s="384"/>
      <c r="P483" s="384"/>
      <c r="Q483" s="384"/>
      <c r="R483" s="385"/>
      <c r="S483" s="83"/>
      <c r="T483" s="83"/>
      <c r="U483" s="83"/>
      <c r="V483" s="83"/>
      <c r="W483" s="83"/>
    </row>
    <row r="484" spans="1:23" s="23" customFormat="1" ht="13.8" hidden="1" outlineLevel="1" x14ac:dyDescent="0.3">
      <c r="B484" s="29">
        <v>9</v>
      </c>
      <c r="C484" s="41"/>
      <c r="D484" s="31"/>
      <c r="E484" s="30"/>
      <c r="F484" s="32"/>
      <c r="G484" s="214"/>
      <c r="H484" s="55" t="s">
        <v>6</v>
      </c>
      <c r="I484" s="31"/>
      <c r="J484" s="78"/>
      <c r="K484" s="202">
        <f t="shared" si="70"/>
        <v>0</v>
      </c>
      <c r="L484" s="206">
        <f t="shared" si="69"/>
        <v>0</v>
      </c>
      <c r="M484" s="200">
        <f t="shared" si="71"/>
        <v>0</v>
      </c>
      <c r="N484" s="383"/>
      <c r="O484" s="384"/>
      <c r="P484" s="384"/>
      <c r="Q484" s="384"/>
      <c r="R484" s="385"/>
      <c r="S484" s="83"/>
      <c r="T484" s="83"/>
      <c r="U484" s="83"/>
      <c r="V484" s="83"/>
      <c r="W484" s="83"/>
    </row>
    <row r="485" spans="1:23" s="23" customFormat="1" ht="13.8" hidden="1" outlineLevel="1" x14ac:dyDescent="0.3">
      <c r="B485" s="29">
        <v>10</v>
      </c>
      <c r="C485" s="41"/>
      <c r="D485" s="31"/>
      <c r="E485" s="32"/>
      <c r="F485" s="32"/>
      <c r="G485" s="214"/>
      <c r="H485" s="55" t="s">
        <v>6</v>
      </c>
      <c r="I485" s="31"/>
      <c r="J485" s="78"/>
      <c r="K485" s="202">
        <f t="shared" si="70"/>
        <v>0</v>
      </c>
      <c r="L485" s="206">
        <f t="shared" si="69"/>
        <v>0</v>
      </c>
      <c r="M485" s="200">
        <f t="shared" si="71"/>
        <v>0</v>
      </c>
      <c r="N485" s="383"/>
      <c r="O485" s="384"/>
      <c r="P485" s="384"/>
      <c r="Q485" s="384"/>
      <c r="R485" s="385"/>
      <c r="S485" s="83"/>
      <c r="T485" s="83"/>
      <c r="U485" s="83"/>
      <c r="V485" s="83"/>
      <c r="W485" s="83"/>
    </row>
    <row r="486" spans="1:23" s="23" customFormat="1" ht="13.8" hidden="1" outlineLevel="1" x14ac:dyDescent="0.3">
      <c r="B486" s="29">
        <v>11</v>
      </c>
      <c r="C486" s="41"/>
      <c r="D486" s="31"/>
      <c r="E486" s="30"/>
      <c r="F486" s="32"/>
      <c r="G486" s="214"/>
      <c r="H486" s="55" t="s">
        <v>6</v>
      </c>
      <c r="I486" s="31"/>
      <c r="J486" s="78"/>
      <c r="K486" s="202">
        <f t="shared" si="70"/>
        <v>0</v>
      </c>
      <c r="L486" s="206">
        <f t="shared" si="69"/>
        <v>0</v>
      </c>
      <c r="M486" s="200">
        <f t="shared" si="71"/>
        <v>0</v>
      </c>
      <c r="N486" s="383"/>
      <c r="O486" s="384"/>
      <c r="P486" s="384"/>
      <c r="Q486" s="384"/>
      <c r="R486" s="385"/>
      <c r="S486" s="83"/>
      <c r="T486" s="83"/>
      <c r="U486" s="83"/>
      <c r="V486" s="83"/>
      <c r="W486" s="83"/>
    </row>
    <row r="487" spans="1:23" s="23" customFormat="1" ht="13.8" hidden="1" outlineLevel="1" x14ac:dyDescent="0.3">
      <c r="B487" s="29">
        <v>12</v>
      </c>
      <c r="C487" s="41"/>
      <c r="D487" s="31"/>
      <c r="E487" s="30"/>
      <c r="F487" s="32"/>
      <c r="G487" s="214"/>
      <c r="H487" s="55" t="s">
        <v>6</v>
      </c>
      <c r="I487" s="31"/>
      <c r="J487" s="78"/>
      <c r="K487" s="202">
        <f t="shared" si="70"/>
        <v>0</v>
      </c>
      <c r="L487" s="206">
        <f t="shared" si="69"/>
        <v>0</v>
      </c>
      <c r="M487" s="200">
        <f t="shared" si="71"/>
        <v>0</v>
      </c>
      <c r="N487" s="383"/>
      <c r="O487" s="384"/>
      <c r="P487" s="384"/>
      <c r="Q487" s="384"/>
      <c r="R487" s="385"/>
      <c r="S487" s="83"/>
      <c r="T487" s="83"/>
      <c r="U487" s="83"/>
      <c r="V487" s="83"/>
      <c r="W487" s="83"/>
    </row>
    <row r="488" spans="1:23" s="23" customFormat="1" ht="13.8" hidden="1" outlineLevel="1" x14ac:dyDescent="0.3">
      <c r="B488" s="29">
        <v>13</v>
      </c>
      <c r="C488" s="41"/>
      <c r="D488" s="31"/>
      <c r="E488" s="32"/>
      <c r="F488" s="32"/>
      <c r="G488" s="214"/>
      <c r="H488" s="55" t="s">
        <v>6</v>
      </c>
      <c r="I488" s="31"/>
      <c r="J488" s="78"/>
      <c r="K488" s="202">
        <f t="shared" si="70"/>
        <v>0</v>
      </c>
      <c r="L488" s="206">
        <f t="shared" si="69"/>
        <v>0</v>
      </c>
      <c r="M488" s="200">
        <f t="shared" si="71"/>
        <v>0</v>
      </c>
      <c r="N488" s="383"/>
      <c r="O488" s="384"/>
      <c r="P488" s="384"/>
      <c r="Q488" s="384"/>
      <c r="R488" s="385"/>
      <c r="S488" s="83"/>
      <c r="T488" s="83"/>
      <c r="U488" s="83"/>
      <c r="V488" s="83"/>
      <c r="W488" s="83"/>
    </row>
    <row r="489" spans="1:23" s="23" customFormat="1" ht="13.8" hidden="1" outlineLevel="1" x14ac:dyDescent="0.3">
      <c r="B489" s="29">
        <v>14</v>
      </c>
      <c r="C489" s="41"/>
      <c r="D489" s="31"/>
      <c r="E489" s="30"/>
      <c r="F489" s="32"/>
      <c r="G489" s="214"/>
      <c r="H489" s="55" t="s">
        <v>6</v>
      </c>
      <c r="I489" s="31"/>
      <c r="J489" s="78"/>
      <c r="K489" s="202">
        <f t="shared" si="70"/>
        <v>0</v>
      </c>
      <c r="L489" s="206">
        <f t="shared" si="69"/>
        <v>0</v>
      </c>
      <c r="M489" s="200">
        <f t="shared" si="71"/>
        <v>0</v>
      </c>
      <c r="N489" s="383"/>
      <c r="O489" s="384"/>
      <c r="P489" s="384"/>
      <c r="Q489" s="384"/>
      <c r="R489" s="385"/>
      <c r="S489" s="83"/>
      <c r="T489" s="83"/>
      <c r="U489" s="83"/>
      <c r="V489" s="83"/>
      <c r="W489" s="83"/>
    </row>
    <row r="490" spans="1:23" s="23" customFormat="1" hidden="1" outlineLevel="1" thickBot="1" x14ac:dyDescent="0.35">
      <c r="B490" s="29">
        <v>15</v>
      </c>
      <c r="C490" s="41"/>
      <c r="D490" s="31"/>
      <c r="E490" s="30"/>
      <c r="F490" s="32"/>
      <c r="G490" s="214"/>
      <c r="H490" s="55" t="s">
        <v>6</v>
      </c>
      <c r="I490" s="31"/>
      <c r="J490" s="78"/>
      <c r="K490" s="202">
        <f t="shared" si="70"/>
        <v>0</v>
      </c>
      <c r="L490" s="206">
        <f t="shared" si="69"/>
        <v>0</v>
      </c>
      <c r="M490" s="200">
        <f t="shared" si="71"/>
        <v>0</v>
      </c>
      <c r="N490" s="383"/>
      <c r="O490" s="384"/>
      <c r="P490" s="384"/>
      <c r="Q490" s="384"/>
      <c r="R490" s="385"/>
      <c r="S490" s="83"/>
      <c r="T490" s="83"/>
      <c r="U490" s="83"/>
      <c r="V490" s="83"/>
      <c r="W490" s="83"/>
    </row>
    <row r="491" spans="1:23" s="23" customFormat="1" hidden="1" outlineLevel="1" thickBot="1" x14ac:dyDescent="0.35">
      <c r="A491" s="27"/>
      <c r="B491" s="27"/>
      <c r="C491" s="27"/>
      <c r="D491" s="27"/>
      <c r="E491" s="27"/>
      <c r="F491" s="85"/>
      <c r="G491" s="211"/>
      <c r="H491" s="27"/>
      <c r="I491" s="85"/>
      <c r="J491" s="27"/>
      <c r="K491" s="220">
        <f>SUMIF(K476:K490,"&lt;&gt;#DIV/0!")</f>
        <v>0</v>
      </c>
      <c r="L491" s="220">
        <f>SUMIF(L476:L490,"&lt;&gt;#DIV/0!")</f>
        <v>0</v>
      </c>
      <c r="M491" s="221">
        <f>SUMIF(M476:M490,"&lt;&gt;#DIV/0!")</f>
        <v>0</v>
      </c>
      <c r="N491" s="386"/>
      <c r="O491" s="387"/>
      <c r="P491" s="387"/>
      <c r="Q491" s="387"/>
      <c r="R491" s="388"/>
      <c r="S491" s="83"/>
      <c r="T491" s="83"/>
      <c r="U491" s="83"/>
      <c r="V491" s="83"/>
      <c r="W491" s="83"/>
    </row>
    <row r="492" spans="1:23" s="23" customFormat="1" ht="18.600000000000001" collapsed="1" thickBot="1" x14ac:dyDescent="0.4">
      <c r="A492" s="27"/>
      <c r="B492" s="27"/>
      <c r="C492" s="374" t="str">
        <f>IF(B454="","UPS ai sărit un formular apasă ,,+,, corespunzător în ordine!","")</f>
        <v>UPS ai sărit un formular apasă ,,+,, corespunzător în ordine!</v>
      </c>
      <c r="D492" s="374"/>
      <c r="E492" s="374"/>
      <c r="F492" s="374"/>
      <c r="G492" s="374"/>
      <c r="H492" s="374"/>
      <c r="I492" s="374"/>
      <c r="J492" s="374"/>
      <c r="K492" s="88"/>
      <c r="L492" s="89"/>
      <c r="M492" s="86"/>
      <c r="N492" s="83"/>
      <c r="O492" s="83"/>
      <c r="P492" s="83"/>
      <c r="Q492" s="83"/>
      <c r="R492" s="83"/>
      <c r="S492" s="83"/>
      <c r="T492" s="83"/>
      <c r="U492" s="83"/>
      <c r="V492" s="83"/>
      <c r="W492" s="83"/>
    </row>
    <row r="493" spans="1:23" s="23" customFormat="1" ht="13.5" hidden="1" customHeight="1" outlineLevel="1" thickBot="1" x14ac:dyDescent="0.35">
      <c r="A493" s="26">
        <v>13</v>
      </c>
      <c r="B493" s="375" t="s">
        <v>26</v>
      </c>
      <c r="C493" s="376"/>
      <c r="D493" s="377"/>
      <c r="E493" s="405" t="s">
        <v>31</v>
      </c>
      <c r="F493" s="376"/>
      <c r="G493" s="405" t="s">
        <v>9</v>
      </c>
      <c r="H493" s="376"/>
      <c r="I493" s="405" t="s">
        <v>25</v>
      </c>
      <c r="J493" s="406"/>
      <c r="K493" s="510" t="s">
        <v>182</v>
      </c>
      <c r="L493" s="511"/>
      <c r="M493" s="42"/>
    </row>
    <row r="494" spans="1:23" s="23" customFormat="1" ht="13.2" hidden="1" customHeight="1" outlineLevel="1" x14ac:dyDescent="0.3">
      <c r="A494" s="27"/>
      <c r="B494" s="378"/>
      <c r="C494" s="291"/>
      <c r="D494" s="379"/>
      <c r="E494" s="399"/>
      <c r="F494" s="399"/>
      <c r="G494" s="407"/>
      <c r="H494" s="407"/>
      <c r="I494" s="399"/>
      <c r="J494" s="400"/>
      <c r="K494" s="430">
        <f>M514+M531</f>
        <v>0</v>
      </c>
      <c r="L494" s="512"/>
      <c r="M494" s="42"/>
    </row>
    <row r="495" spans="1:23" s="23" customFormat="1" ht="15" hidden="1" customHeight="1" outlineLevel="1" thickBot="1" x14ac:dyDescent="0.35">
      <c r="B495" s="401" t="s">
        <v>144</v>
      </c>
      <c r="C495" s="402"/>
      <c r="D495" s="402"/>
      <c r="E495" s="403" t="s">
        <v>145</v>
      </c>
      <c r="F495" s="403"/>
      <c r="G495" s="403"/>
      <c r="H495" s="403"/>
      <c r="I495" s="402" t="s">
        <v>146</v>
      </c>
      <c r="J495" s="283"/>
      <c r="K495" s="513"/>
      <c r="L495" s="514"/>
      <c r="M495" s="42"/>
      <c r="N495" s="65" t="s">
        <v>206</v>
      </c>
    </row>
    <row r="496" spans="1:23" s="23" customFormat="1" hidden="1" outlineLevel="1" thickBot="1" x14ac:dyDescent="0.35">
      <c r="B496" s="389"/>
      <c r="C496" s="390"/>
      <c r="D496" s="391"/>
      <c r="E496" s="389"/>
      <c r="F496" s="390"/>
      <c r="G496" s="390"/>
      <c r="H496" s="390"/>
      <c r="I496" s="392"/>
      <c r="J496" s="288"/>
      <c r="M496" s="42"/>
    </row>
    <row r="497" spans="2:24" s="23" customFormat="1" ht="15" hidden="1" customHeight="1" outlineLevel="1" thickBot="1" x14ac:dyDescent="0.35">
      <c r="B497" s="70" t="s">
        <v>28</v>
      </c>
      <c r="C497" s="71"/>
      <c r="D497" s="71"/>
      <c r="E497" s="393" t="str">
        <f>IF(OR(ISBLANK(E499),ISBLANK(F499),ISBLANK(G499),ISBLANK(H499)),"Completați toate datele complementare solicitate la fiecare rezultat!","")</f>
        <v>Completați toate datele complementare solicitate la fiecare rezultat!</v>
      </c>
      <c r="F497" s="394"/>
      <c r="G497" s="394"/>
      <c r="H497" s="394"/>
      <c r="I497" s="394"/>
      <c r="J497" s="395"/>
      <c r="M497" s="42"/>
    </row>
    <row r="498" spans="2:24" s="28" customFormat="1" ht="55.5" hidden="1" customHeight="1" outlineLevel="1" thickBot="1" x14ac:dyDescent="0.35">
      <c r="B498" s="56" t="s">
        <v>8</v>
      </c>
      <c r="C498" s="418" t="str">
        <f>IF(K499=0,"Dați click pe celulele de mai jos; apăsăți săgeata din dreapta și alegeți  competiția","Competiția națională")</f>
        <v>Dați click pe celulele de mai jos; apăsăți săgeata din dreapta și alegeți  competiția</v>
      </c>
      <c r="D498" s="277"/>
      <c r="E498" s="57" t="s">
        <v>152</v>
      </c>
      <c r="F498" s="57" t="s">
        <v>156</v>
      </c>
      <c r="G498" s="213" t="s">
        <v>243</v>
      </c>
      <c r="H498" s="57" t="s">
        <v>205</v>
      </c>
      <c r="I498" s="57" t="s">
        <v>7</v>
      </c>
      <c r="J498" s="59" t="s">
        <v>157</v>
      </c>
      <c r="K498" s="224" t="s">
        <v>200</v>
      </c>
      <c r="L498" s="225" t="s">
        <v>181</v>
      </c>
      <c r="M498" s="226" t="s">
        <v>143</v>
      </c>
      <c r="N498" s="371" t="s">
        <v>180</v>
      </c>
      <c r="O498" s="372"/>
      <c r="P498" s="372"/>
      <c r="Q498" s="372"/>
      <c r="R498" s="373"/>
      <c r="S498" s="93"/>
      <c r="T498" s="93"/>
      <c r="U498" s="93"/>
      <c r="V498" s="93"/>
      <c r="W498" s="93"/>
      <c r="X498" s="25"/>
    </row>
    <row r="499" spans="2:24" s="23" customFormat="1" ht="15" hidden="1" outlineLevel="1" thickBot="1" x14ac:dyDescent="0.35">
      <c r="B499" s="50">
        <v>1</v>
      </c>
      <c r="C499" s="272"/>
      <c r="D499" s="273"/>
      <c r="E499" s="54"/>
      <c r="F499" s="53"/>
      <c r="G499" s="189"/>
      <c r="H499" s="55" t="s">
        <v>6</v>
      </c>
      <c r="I499" s="52"/>
      <c r="J499" s="77"/>
      <c r="K499" s="201">
        <f>IFERROR(_xlfn.NUMBERVALUE(IF(C499="Camp.Naț. - Sen",IF(I499="I",15)+IF(C499="CAMP.NAȚ. - SEN",IF(I499="II",12)+IF(C499="CAMP.NAȚ. - SEN",IF(I499="III",10))))+IF(C499="CAMP. NAȚ. - TIN",IF(I499="I",10)+IF(C499="CAMP. NAȚ. - TIN",IF(I499="II",7)+IF(C499="CAMP. NAȚ. - TIN",IF(I499="III",5))))+IF(C499="Camp. Naț. - Jun I",IF(I499="I",8)+IF(C499="CAMP. NAȚ. - JUN I",IF(I499="II",5)+IF(C499="CAMP. NAȚ. - JUN I",IF(I499="III",4))))+IF(C499="Camp. Naț. - J II/III/Ca",IF(I499="I",5)+IF(C499="Camp. Naț. - J II/III/Ca",IF(I499="II",3)+IF(C499="Camp. Naț. - J II/III/Ca",IF(I499="III",2))))+IF(C499="CUPA RO - SEN",IF(I499="I",10)+IF(C499="CUPA RO - SEN",IF(I499="II",7)+IF(C499="CUPA RO - SEN",IF(I499="III",5))))+IF(C499="Cupa RO - Tin",IF(I499="I",8)+IF(C499="Cupa RO - Tin",IF(I499="II",5)+IF(C499="Cupa RO - Tin",IF(I499="III",4))))+IF(C499="Cupa RO - Jun I",IF(I499="I",5)+IF(C499="Cupa RO - Jun I",IF(I499="II",3)+IF(C499="Cupa RO - Jun I",IF(I499="III",2))))+IF(C499="Cupa RO - J II/III/Ca",IF(I499="I",3)+IF(C499="Cupa RO - J II/III/Ca",IF(I499="II",2)+IF(C499="Cupa RO - J II/III/Ca",IF(I499="III",1)))))/G499,0)</f>
        <v>0</v>
      </c>
      <c r="L499" s="206">
        <f>_xlfn.NUMBERVALUE(IF(OR(H499="nu",H499=""),(K499/2),K499))</f>
        <v>0</v>
      </c>
      <c r="M499" s="200">
        <f>_xlfn.NUMBERVALUE(IF(J499="da",L499+(1/2)*L499,L499))</f>
        <v>0</v>
      </c>
      <c r="N499" s="61"/>
      <c r="O499" s="24"/>
      <c r="P499" s="24"/>
      <c r="Q499" s="24"/>
      <c r="R499" s="37"/>
      <c r="S499" s="24"/>
      <c r="T499" s="24"/>
      <c r="U499" s="24"/>
      <c r="V499" s="24"/>
      <c r="W499" s="24"/>
    </row>
    <row r="500" spans="2:24" s="23" customFormat="1" ht="15" hidden="1" outlineLevel="1" thickBot="1" x14ac:dyDescent="0.35">
      <c r="B500" s="29">
        <v>2</v>
      </c>
      <c r="C500" s="272"/>
      <c r="D500" s="273"/>
      <c r="E500" s="30"/>
      <c r="F500" s="32"/>
      <c r="G500" s="214"/>
      <c r="H500" s="55" t="s">
        <v>6</v>
      </c>
      <c r="I500" s="31"/>
      <c r="J500" s="78"/>
      <c r="K500" s="216">
        <f t="shared" ref="K500:K513" si="72">IFERROR(_xlfn.NUMBERVALUE(IF(C500="Camp.Naț. - Sen",IF(I500="I",15)+IF(C500="CAMP.NAȚ. - SEN",IF(I500="II",12)+IF(C500="CAMP.NAȚ. - SEN",IF(I500="III",10))))+IF(C500="CAMP. NAȚ. - TIN",IF(I500="I",10)+IF(C500="CAMP. NAȚ. - TIN",IF(I500="II",7)+IF(C500="CAMP. NAȚ. - TIN",IF(I500="III",5))))+IF(C500="Camp. Naț. - Jun I",IF(I500="I",8)+IF(C500="CAMP. NAȚ. - JUN I",IF(I500="II",5)+IF(C500="CAMP. NAȚ. - JUN I",IF(I500="III",4))))+IF(C500="Camp. Naț. - J II/III/Ca",IF(I500="I",5)+IF(C500="Camp. Naț. - J II/III/Ca",IF(I500="II",3)+IF(C500="Camp. Naț. - J II/III/Ca",IF(I500="III",2))))+IF(C500="CUPA RO - SEN",IF(I500="I",10)+IF(C500="CUPA RO - SEN",IF(I500="II",7)+IF(C500="CUPA RO - SEN",IF(I500="III",5))))+IF(C500="Cupa RO - Tin",IF(I500="I",8)+IF(C500="Cupa RO - Tin",IF(I500="II",5)+IF(C500="Cupa RO - Tin",IF(I500="III",4))))+IF(C500="Cupa RO - Jun I",IF(I500="I",5)+IF(C500="Cupa RO - Jun I",IF(I500="II",3)+IF(C500="Cupa RO - Jun I",IF(I500="III",2))))+IF(C500="Cupa RO - J II/III/Ca",IF(I500="I",3)+IF(C500="Cupa RO - J II/III/Ca",IF(I500="II",2)+IF(C500="Cupa RO - J II/III/Ca",IF(I500="III",1)))))/G500,0)</f>
        <v>0</v>
      </c>
      <c r="L500" s="206">
        <f>_xlfn.NUMBERVALUE(IF(OR(H500="nu",H500=""),(K500/2),K500))</f>
        <v>0</v>
      </c>
      <c r="M500" s="200">
        <f t="shared" ref="M500:M513" si="73">_xlfn.NUMBERVALUE(IF(J500="da",L500+(1/2)*L500,L500))</f>
        <v>0</v>
      </c>
      <c r="N500" s="61"/>
      <c r="O500" s="24"/>
      <c r="P500" s="24"/>
      <c r="Q500" s="24"/>
      <c r="R500" s="37"/>
      <c r="S500" s="24"/>
      <c r="T500" s="24"/>
      <c r="U500" s="24"/>
      <c r="V500" s="24"/>
      <c r="W500" s="24"/>
    </row>
    <row r="501" spans="2:24" s="23" customFormat="1" ht="15" hidden="1" outlineLevel="1" thickBot="1" x14ac:dyDescent="0.35">
      <c r="B501" s="50">
        <v>3</v>
      </c>
      <c r="C501" s="272"/>
      <c r="D501" s="273"/>
      <c r="E501" s="30"/>
      <c r="F501" s="39"/>
      <c r="G501" s="214"/>
      <c r="H501" s="55" t="s">
        <v>6</v>
      </c>
      <c r="I501" s="31"/>
      <c r="J501" s="78"/>
      <c r="K501" s="216">
        <f t="shared" si="72"/>
        <v>0</v>
      </c>
      <c r="L501" s="206">
        <f t="shared" ref="L501:L513" si="74">_xlfn.NUMBERVALUE(IF(OR(H501="nu",H501=""),(K501/2),K501))</f>
        <v>0</v>
      </c>
      <c r="M501" s="200">
        <f t="shared" si="73"/>
        <v>0</v>
      </c>
      <c r="N501" s="61"/>
      <c r="O501" s="24"/>
      <c r="P501" s="24"/>
      <c r="Q501" s="24"/>
      <c r="R501" s="37"/>
      <c r="S501" s="24"/>
      <c r="T501" s="24"/>
      <c r="U501" s="24"/>
      <c r="V501" s="24"/>
      <c r="W501" s="24"/>
    </row>
    <row r="502" spans="2:24" s="23" customFormat="1" ht="15" hidden="1" outlineLevel="1" thickBot="1" x14ac:dyDescent="0.35">
      <c r="B502" s="29">
        <v>4</v>
      </c>
      <c r="C502" s="272"/>
      <c r="D502" s="273"/>
      <c r="E502" s="30"/>
      <c r="F502" s="32"/>
      <c r="G502" s="214"/>
      <c r="H502" s="55" t="s">
        <v>6</v>
      </c>
      <c r="I502" s="31"/>
      <c r="J502" s="78"/>
      <c r="K502" s="216">
        <f t="shared" si="72"/>
        <v>0</v>
      </c>
      <c r="L502" s="206">
        <f t="shared" si="74"/>
        <v>0</v>
      </c>
      <c r="M502" s="200">
        <f t="shared" si="73"/>
        <v>0</v>
      </c>
      <c r="N502" s="61"/>
      <c r="O502" s="24"/>
      <c r="P502" s="24"/>
      <c r="Q502" s="24"/>
      <c r="R502" s="37"/>
      <c r="S502" s="24"/>
      <c r="T502" s="24"/>
      <c r="U502" s="24"/>
      <c r="V502" s="24"/>
      <c r="W502" s="24"/>
    </row>
    <row r="503" spans="2:24" s="23" customFormat="1" ht="15" hidden="1" outlineLevel="1" thickBot="1" x14ac:dyDescent="0.35">
      <c r="B503" s="50">
        <v>5</v>
      </c>
      <c r="C503" s="272"/>
      <c r="D503" s="273"/>
      <c r="E503" s="30"/>
      <c r="F503" s="32"/>
      <c r="G503" s="214"/>
      <c r="H503" s="55" t="s">
        <v>6</v>
      </c>
      <c r="I503" s="31"/>
      <c r="J503" s="78"/>
      <c r="K503" s="216">
        <f t="shared" si="72"/>
        <v>0</v>
      </c>
      <c r="L503" s="206">
        <f t="shared" si="74"/>
        <v>0</v>
      </c>
      <c r="M503" s="200">
        <f t="shared" si="73"/>
        <v>0</v>
      </c>
      <c r="N503" s="61"/>
      <c r="O503" s="24"/>
      <c r="P503" s="24"/>
      <c r="Q503" s="24"/>
      <c r="R503" s="37"/>
      <c r="S503" s="24"/>
      <c r="T503" s="24"/>
      <c r="U503" s="24"/>
      <c r="V503" s="24"/>
      <c r="W503" s="24"/>
    </row>
    <row r="504" spans="2:24" s="23" customFormat="1" ht="15" hidden="1" outlineLevel="1" thickBot="1" x14ac:dyDescent="0.35">
      <c r="B504" s="29">
        <v>6</v>
      </c>
      <c r="C504" s="272"/>
      <c r="D504" s="273"/>
      <c r="E504" s="30"/>
      <c r="F504" s="32"/>
      <c r="G504" s="214"/>
      <c r="H504" s="55" t="s">
        <v>6</v>
      </c>
      <c r="I504" s="31"/>
      <c r="J504" s="78"/>
      <c r="K504" s="216">
        <f t="shared" si="72"/>
        <v>0</v>
      </c>
      <c r="L504" s="206">
        <f t="shared" si="74"/>
        <v>0</v>
      </c>
      <c r="M504" s="200">
        <f t="shared" si="73"/>
        <v>0</v>
      </c>
      <c r="N504" s="61"/>
      <c r="O504" s="24"/>
      <c r="P504" s="24"/>
      <c r="Q504" s="24"/>
      <c r="R504" s="37"/>
      <c r="S504" s="24"/>
      <c r="T504" s="24"/>
      <c r="U504" s="24"/>
      <c r="V504" s="24"/>
      <c r="W504" s="24"/>
    </row>
    <row r="505" spans="2:24" s="23" customFormat="1" ht="15" hidden="1" outlineLevel="1" thickBot="1" x14ac:dyDescent="0.35">
      <c r="B505" s="50">
        <v>7</v>
      </c>
      <c r="C505" s="272"/>
      <c r="D505" s="273"/>
      <c r="E505" s="30"/>
      <c r="F505" s="32"/>
      <c r="G505" s="214"/>
      <c r="H505" s="55" t="s">
        <v>6</v>
      </c>
      <c r="I505" s="31"/>
      <c r="J505" s="78"/>
      <c r="K505" s="216">
        <f t="shared" si="72"/>
        <v>0</v>
      </c>
      <c r="L505" s="206">
        <f t="shared" si="74"/>
        <v>0</v>
      </c>
      <c r="M505" s="200">
        <f t="shared" si="73"/>
        <v>0</v>
      </c>
      <c r="N505" s="61"/>
      <c r="O505" s="24"/>
      <c r="P505" s="24"/>
      <c r="Q505" s="24"/>
      <c r="R505" s="37"/>
      <c r="S505" s="24"/>
      <c r="T505" s="24"/>
      <c r="U505" s="24"/>
      <c r="V505" s="24"/>
      <c r="W505" s="24"/>
    </row>
    <row r="506" spans="2:24" s="23" customFormat="1" ht="15" hidden="1" outlineLevel="1" thickBot="1" x14ac:dyDescent="0.35">
      <c r="B506" s="29">
        <v>8</v>
      </c>
      <c r="C506" s="272"/>
      <c r="D506" s="273"/>
      <c r="E506" s="30"/>
      <c r="F506" s="32"/>
      <c r="G506" s="214"/>
      <c r="H506" s="55" t="s">
        <v>6</v>
      </c>
      <c r="I506" s="31"/>
      <c r="J506" s="78"/>
      <c r="K506" s="216">
        <f t="shared" si="72"/>
        <v>0</v>
      </c>
      <c r="L506" s="206">
        <f t="shared" si="74"/>
        <v>0</v>
      </c>
      <c r="M506" s="200">
        <f t="shared" si="73"/>
        <v>0</v>
      </c>
      <c r="N506" s="61"/>
      <c r="O506" s="24"/>
      <c r="P506" s="24"/>
      <c r="Q506" s="24"/>
      <c r="R506" s="37"/>
      <c r="S506" s="24"/>
      <c r="T506" s="24"/>
      <c r="U506" s="24"/>
      <c r="V506" s="24"/>
      <c r="W506" s="24"/>
    </row>
    <row r="507" spans="2:24" s="23" customFormat="1" ht="15" hidden="1" outlineLevel="1" thickBot="1" x14ac:dyDescent="0.35">
      <c r="B507" s="50">
        <v>9</v>
      </c>
      <c r="C507" s="272"/>
      <c r="D507" s="273"/>
      <c r="E507" s="30"/>
      <c r="F507" s="32"/>
      <c r="G507" s="214"/>
      <c r="H507" s="55" t="s">
        <v>6</v>
      </c>
      <c r="I507" s="31"/>
      <c r="J507" s="78"/>
      <c r="K507" s="216">
        <f t="shared" si="72"/>
        <v>0</v>
      </c>
      <c r="L507" s="206">
        <f t="shared" si="74"/>
        <v>0</v>
      </c>
      <c r="M507" s="200">
        <f t="shared" si="73"/>
        <v>0</v>
      </c>
      <c r="N507" s="61"/>
      <c r="O507" s="24"/>
      <c r="P507" s="24"/>
      <c r="Q507" s="24"/>
      <c r="R507" s="37"/>
      <c r="S507" s="24"/>
      <c r="T507" s="24"/>
      <c r="U507" s="24"/>
      <c r="V507" s="24"/>
      <c r="W507" s="24"/>
    </row>
    <row r="508" spans="2:24" s="23" customFormat="1" ht="15" hidden="1" outlineLevel="1" thickBot="1" x14ac:dyDescent="0.35">
      <c r="B508" s="29">
        <v>10</v>
      </c>
      <c r="C508" s="272"/>
      <c r="D508" s="273"/>
      <c r="E508" s="30"/>
      <c r="F508" s="32"/>
      <c r="G508" s="214"/>
      <c r="H508" s="55" t="s">
        <v>6</v>
      </c>
      <c r="I508" s="31"/>
      <c r="J508" s="78"/>
      <c r="K508" s="216">
        <f t="shared" si="72"/>
        <v>0</v>
      </c>
      <c r="L508" s="206">
        <f t="shared" si="74"/>
        <v>0</v>
      </c>
      <c r="M508" s="200">
        <f t="shared" si="73"/>
        <v>0</v>
      </c>
      <c r="N508" s="61"/>
      <c r="O508" s="24"/>
      <c r="P508" s="24"/>
      <c r="Q508" s="24"/>
      <c r="R508" s="37"/>
      <c r="S508" s="24"/>
      <c r="T508" s="24"/>
      <c r="U508" s="24"/>
      <c r="V508" s="24"/>
      <c r="W508" s="24"/>
    </row>
    <row r="509" spans="2:24" s="23" customFormat="1" ht="15" hidden="1" outlineLevel="1" thickBot="1" x14ac:dyDescent="0.35">
      <c r="B509" s="50">
        <v>11</v>
      </c>
      <c r="C509" s="272"/>
      <c r="D509" s="273"/>
      <c r="E509" s="30"/>
      <c r="F509" s="32"/>
      <c r="G509" s="214"/>
      <c r="H509" s="55" t="s">
        <v>6</v>
      </c>
      <c r="I509" s="31"/>
      <c r="J509" s="78"/>
      <c r="K509" s="216">
        <f t="shared" si="72"/>
        <v>0</v>
      </c>
      <c r="L509" s="206">
        <f t="shared" si="74"/>
        <v>0</v>
      </c>
      <c r="M509" s="200">
        <f t="shared" si="73"/>
        <v>0</v>
      </c>
      <c r="N509" s="61"/>
      <c r="O509" s="24"/>
      <c r="P509" s="24"/>
      <c r="Q509" s="24"/>
      <c r="R509" s="37"/>
      <c r="S509" s="24"/>
      <c r="T509" s="24"/>
      <c r="U509" s="24"/>
      <c r="V509" s="24"/>
      <c r="W509" s="24"/>
    </row>
    <row r="510" spans="2:24" s="23" customFormat="1" ht="15" hidden="1" outlineLevel="1" thickBot="1" x14ac:dyDescent="0.35">
      <c r="B510" s="29">
        <v>12</v>
      </c>
      <c r="C510" s="272"/>
      <c r="D510" s="273"/>
      <c r="E510" s="30"/>
      <c r="F510" s="32"/>
      <c r="G510" s="214"/>
      <c r="H510" s="55" t="s">
        <v>6</v>
      </c>
      <c r="I510" s="31"/>
      <c r="J510" s="78"/>
      <c r="K510" s="216">
        <f t="shared" si="72"/>
        <v>0</v>
      </c>
      <c r="L510" s="206">
        <f t="shared" si="74"/>
        <v>0</v>
      </c>
      <c r="M510" s="200">
        <f t="shared" si="73"/>
        <v>0</v>
      </c>
      <c r="N510" s="61"/>
      <c r="O510" s="24"/>
      <c r="P510" s="24"/>
      <c r="Q510" s="24"/>
      <c r="R510" s="37"/>
      <c r="S510" s="24"/>
      <c r="T510" s="24"/>
      <c r="U510" s="24"/>
      <c r="V510" s="24"/>
      <c r="W510" s="24"/>
    </row>
    <row r="511" spans="2:24" s="23" customFormat="1" ht="15" hidden="1" outlineLevel="1" thickBot="1" x14ac:dyDescent="0.35">
      <c r="B511" s="50">
        <v>13</v>
      </c>
      <c r="C511" s="272"/>
      <c r="D511" s="273"/>
      <c r="E511" s="30"/>
      <c r="F511" s="32"/>
      <c r="G511" s="214"/>
      <c r="H511" s="55" t="s">
        <v>6</v>
      </c>
      <c r="I511" s="31"/>
      <c r="J511" s="78"/>
      <c r="K511" s="216">
        <f t="shared" si="72"/>
        <v>0</v>
      </c>
      <c r="L511" s="206">
        <f t="shared" si="74"/>
        <v>0</v>
      </c>
      <c r="M511" s="200">
        <f t="shared" si="73"/>
        <v>0</v>
      </c>
      <c r="N511" s="61"/>
      <c r="O511" s="24"/>
      <c r="P511" s="24"/>
      <c r="Q511" s="24"/>
      <c r="R511" s="37"/>
      <c r="S511" s="24"/>
      <c r="T511" s="24"/>
      <c r="U511" s="24"/>
      <c r="V511" s="24"/>
      <c r="W511" s="24"/>
    </row>
    <row r="512" spans="2:24" s="23" customFormat="1" ht="15" hidden="1" outlineLevel="1" thickBot="1" x14ac:dyDescent="0.35">
      <c r="B512" s="29">
        <v>14</v>
      </c>
      <c r="C512" s="272"/>
      <c r="D512" s="273"/>
      <c r="E512" s="30"/>
      <c r="F512" s="32"/>
      <c r="G512" s="214"/>
      <c r="H512" s="55" t="s">
        <v>6</v>
      </c>
      <c r="I512" s="31"/>
      <c r="J512" s="78"/>
      <c r="K512" s="216">
        <f t="shared" si="72"/>
        <v>0</v>
      </c>
      <c r="L512" s="206">
        <f t="shared" si="74"/>
        <v>0</v>
      </c>
      <c r="M512" s="200">
        <f t="shared" si="73"/>
        <v>0</v>
      </c>
      <c r="N512" s="61"/>
      <c r="O512" s="24"/>
      <c r="P512" s="24"/>
      <c r="Q512" s="24"/>
      <c r="R512" s="37"/>
      <c r="S512" s="24"/>
      <c r="T512" s="24"/>
      <c r="U512" s="24"/>
      <c r="V512" s="24"/>
      <c r="W512" s="24"/>
    </row>
    <row r="513" spans="2:24" s="23" customFormat="1" ht="15" hidden="1" outlineLevel="1" thickBot="1" x14ac:dyDescent="0.35">
      <c r="B513" s="50">
        <v>15</v>
      </c>
      <c r="C513" s="272"/>
      <c r="D513" s="273"/>
      <c r="E513" s="30"/>
      <c r="F513" s="32"/>
      <c r="G513" s="214"/>
      <c r="H513" s="55" t="s">
        <v>6</v>
      </c>
      <c r="I513" s="31"/>
      <c r="J513" s="78"/>
      <c r="K513" s="219">
        <f t="shared" si="72"/>
        <v>0</v>
      </c>
      <c r="L513" s="206">
        <f t="shared" si="74"/>
        <v>0</v>
      </c>
      <c r="M513" s="200">
        <f t="shared" si="73"/>
        <v>0</v>
      </c>
      <c r="N513" s="62"/>
      <c r="O513" s="63"/>
      <c r="P513" s="63"/>
      <c r="Q513" s="63"/>
      <c r="R513" s="64"/>
      <c r="S513" s="24"/>
      <c r="T513" s="24"/>
      <c r="U513" s="24"/>
      <c r="V513" s="24"/>
      <c r="W513" s="24"/>
    </row>
    <row r="514" spans="2:24" s="23" customFormat="1" ht="15" hidden="1" outlineLevel="1" thickBot="1" x14ac:dyDescent="0.35">
      <c r="B514" s="68" t="s">
        <v>10</v>
      </c>
      <c r="C514" s="69"/>
      <c r="D514" s="69"/>
      <c r="E514" s="393" t="str">
        <f>IF(OR(ISBLANK(E516),ISBLANK(F516),ISBLANK(G516),ISBLANK(H516)),"Completați toate datele complementare solicitate la fiecare rezultat!","")</f>
        <v>Completați toate datele complementare solicitate la fiecare rezultat!</v>
      </c>
      <c r="F514" s="394"/>
      <c r="G514" s="394"/>
      <c r="H514" s="394"/>
      <c r="I514" s="394"/>
      <c r="J514" s="394"/>
      <c r="K514" s="217">
        <f>SUMIF(K499:K513,"&lt;&gt;#DIV/0!")</f>
        <v>0</v>
      </c>
      <c r="L514" s="217">
        <f>SUMIF(L499:L513,"&lt;&gt;#DIV/0!")</f>
        <v>0</v>
      </c>
      <c r="M514" s="218">
        <f>SUMIF(M499:M513,"&lt;&gt;#DIV/0!")</f>
        <v>0</v>
      </c>
      <c r="N514" s="24"/>
      <c r="O514" s="24"/>
      <c r="P514" s="24"/>
      <c r="Q514" s="24"/>
    </row>
    <row r="515" spans="2:24" s="28" customFormat="1" ht="55.5" hidden="1" customHeight="1" outlineLevel="1" thickBot="1" x14ac:dyDescent="0.35">
      <c r="B515" s="56" t="s">
        <v>8</v>
      </c>
      <c r="C515" s="74" t="str">
        <f>IF(ISBLANK(C516),"OBLIGATORIU, denumirea completă a competiției!","Denumirea completă a competiției")</f>
        <v>OBLIGATORIU, denumirea completă a competiției!</v>
      </c>
      <c r="D515" s="75" t="str">
        <f>IF(ISBLANK(D516),"OBLIGATORIU, Alegeți abrevierea competiției cf legendei alăturate!","Denumirea abreviată a competiției")</f>
        <v>OBLIGATORIU, Alegeți abrevierea competiției cf legendei alăturate!</v>
      </c>
      <c r="E515" s="57" t="s">
        <v>152</v>
      </c>
      <c r="F515" s="57" t="s">
        <v>156</v>
      </c>
      <c r="G515" s="213" t="s">
        <v>243</v>
      </c>
      <c r="H515" s="57" t="s">
        <v>205</v>
      </c>
      <c r="I515" s="57" t="s">
        <v>7</v>
      </c>
      <c r="J515" s="59" t="s">
        <v>157</v>
      </c>
      <c r="K515" s="222" t="s">
        <v>200</v>
      </c>
      <c r="L515" s="223" t="s">
        <v>181</v>
      </c>
      <c r="M515" s="227" t="s">
        <v>143</v>
      </c>
      <c r="N515" s="380" t="s">
        <v>186</v>
      </c>
      <c r="O515" s="381"/>
      <c r="P515" s="381"/>
      <c r="Q515" s="381"/>
      <c r="R515" s="382"/>
      <c r="S515" s="83"/>
      <c r="T515" s="83"/>
      <c r="U515" s="83"/>
      <c r="V515" s="83"/>
      <c r="W515" s="83"/>
      <c r="X515" s="25"/>
    </row>
    <row r="516" spans="2:24" s="23" customFormat="1" ht="13.8" hidden="1" outlineLevel="1" x14ac:dyDescent="0.3">
      <c r="B516" s="50">
        <v>1</v>
      </c>
      <c r="C516" s="51"/>
      <c r="D516" s="52"/>
      <c r="E516" s="53"/>
      <c r="F516" s="53"/>
      <c r="G516" s="189"/>
      <c r="H516" s="55" t="s">
        <v>6</v>
      </c>
      <c r="I516" s="52"/>
      <c r="J516" s="77"/>
      <c r="K516" s="202">
        <f>IFERROR(_xlfn.NUMBERVALUE(IF(D516="JO",IF(I516="I",500)+IF(D516="JO",IF(I516="II",300)+IF(D516="JO",IF(I516="III",200)+IF(D516="JO",IF(I516="IV",150)+IF(D516="JO",IF(I516="V",100)+IF(D516="JO",IF(I516="VI",80)))))))+IF(D516="JO - T",IF(I516="I",150)+IF(D516="JO - T",IF(I516="II",120)+IF(D516="JO - T",IF(I516="III",100)+IF(D516="JO - T",IF(I516="IV",80)+IF(D516="JO - T",IF(I516="V",50)+IF(D516="JO - T",IF(I516="VI",20)))))))+IF(D516="CM - S",IF(I516="I",200)+IF(D516="CM - S",IF(I516="II",150)+IF(D516="CM - S",IF(I516="III",120)+IF(D516="CM - S",IF(I516="IV",90)+IF(D516="CM - S",IF(I516="V",60)+IF(D516="CM - S",IF(I516="VI",30)))))))+IF(D516="CM - T, J I",IF(I516="I",90)+IF(D516="CM - T, J I",IF(I516="II",65)+IF(D516="CM - T, J I",IF(I516="III",50)+IF(D516="CM - T, J I",IF(I516="IV",40)+IF(D516="CM - T, J I",IF(I516="V",25)+IF(D516="CM - T, J I",IF(I516="VI",15)))))))+IF(D516="CM – CA/J II",IF(I516="I",70)+IF(D516="CM – CA/J II",IF(I516="II",55)+IF(D516="CM – CA/J II",IF(I516="III",45)+IF(D516="CM – CA/J II",IF(I516="IV",35)+IF(D516="CM – CA/J II",IF(I516="V",25)+IF(D516="CM – CA/J II",IF(I516="VI",10)))))))+IF(D516="CE - JE- S",IF(I516="I",100)+IF(D516="CE - JE- S",IF(I516="II",75)+IF(D516="CE - JE- S",IF(I516="III",60)+IF(D516="CE - JE- S",IF(I516="IV",45)+IF(D516="CE - JE- S",IF(I516="V",30)+IF(D516="CE - JE- S",IF(I516="VI",15)))))))+IF(D516="CE - T, J I",IF(I516="I",50)+IF(D516="CE - T, J I",IF(I516="II",35)+IF(D516="CE - T, J I",IF(I516="III",30)+IF(D516="CE - T, J I",IF(I516="IV",22)+IF(D516="CE - T, J I",IF(I516="V",15)+IF(D516="CE - T, J I",IF(I516="VI",8)))))))+IF(D516="CE – CA/J II - ZOTE - T, J",IF(I516="I",40)+IF(D516="CE – CA/J II - ZOTE - T, J",IF(I516="II",30)+IF(D516="CE – CA/J II - ZOTE - T, J",IF(I516="III",25)+IF(D516="CE – CA/J II - ZOTE - T, J",IF(I516="IV",17)+IF(D516="CE – CA/J II - ZOTE - T, J",IF(I516="V",12)+IF(D516="CE – CA/J II - ZOTE - T, J",IF(I516="VI",6)))))))+IF(D516="cm – S",IF(I516="I",70)+IF(D516="cm – S",IF(I516="II",50)+IF(D516="cm – S",IF(I516="III",40))))+IF(D516="cm – T, J",IF(I516="I",35)+IF(D516="cm – T, J",IF(I516="II",25)+IF(D516="cm – T, J",IF(I516="III",15))))+IF(D516="JMU",IF(I516="I",50)+IF(D516="JMU",IF(I516="II",25)+IF(D516="JMU",IF(I516="III",20))))+IF(D516="ce - S",IF(I516="I",40)+IF(D516="ce - S",IF(I516="II",30)+IF(D516="ce - S",IF(I516="III",25))))+IF(D516="ce  T, J",IF(I516="I",25)+IF(D516="ce  T, J",IF(I516="II",18)+IF(D516="ce  T, J",IF(I516="III",12))))+IF(D516="C/JB, JMN, JESE - S",IF(I516="I",20)+IF(D516="C/JB, JMN, JESE - S",IF(I516="II",15)+IF(D516="C/JB, JMN, JESE - S",IF(I516="III",10))))+IF(D516="C/JB, JMN, JESE - T,JI,CA",IF(I516="I",10)+IF(D516="C/JB, JMN, JESE - T,JI,CA",IF(I516="II",5)+IF(D516="C/JB, JMN, JESE - T,JI,CA",IF(I516="III",3))))+IF(D516="ACIO S",IF(I516="I",18)+IF(D516="ACIO S",IF(I516="II",14)+IF(D516="ACIO S",IF(I516="III",9))))+IF(D516="ACIO T, J",IF(I516="I",15)+IF(D516="ACIO T, J",IF(I516="II",11)+IF(D516="ACIO T, J",IF(I516="III",7)))))/G516,0)</f>
        <v>0</v>
      </c>
      <c r="L516" s="206">
        <f t="shared" ref="L516:L530" si="75">_xlfn.NUMBERVALUE(IF(OR(H516="nu",H516=""),(K516/2),K516))</f>
        <v>0</v>
      </c>
      <c r="M516" s="200">
        <f>_xlfn.NUMBERVALUE(IF(J516="da",L516+(1/2)*L516,L516))</f>
        <v>0</v>
      </c>
      <c r="N516" s="383"/>
      <c r="O516" s="384"/>
      <c r="P516" s="384"/>
      <c r="Q516" s="384"/>
      <c r="R516" s="385"/>
      <c r="S516" s="83"/>
      <c r="T516" s="83"/>
      <c r="U516" s="83"/>
      <c r="V516" s="83"/>
      <c r="W516" s="83"/>
    </row>
    <row r="517" spans="2:24" s="23" customFormat="1" ht="13.8" hidden="1" outlineLevel="1" x14ac:dyDescent="0.3">
      <c r="B517" s="29">
        <v>2</v>
      </c>
      <c r="C517" s="41"/>
      <c r="D517" s="31"/>
      <c r="E517" s="30"/>
      <c r="F517" s="32"/>
      <c r="G517" s="214"/>
      <c r="H517" s="55" t="s">
        <v>6</v>
      </c>
      <c r="I517" s="31"/>
      <c r="J517" s="78"/>
      <c r="K517" s="202">
        <f t="shared" ref="K517:K530" si="76">IFERROR(_xlfn.NUMBERVALUE(IF(D517="JO",IF(I517="I",500)+IF(D517="JO",IF(I517="II",300)+IF(D517="JO",IF(I517="III",200)+IF(D517="JO",IF(I517="IV",150)+IF(D517="JO",IF(I517="V",100)+IF(D517="JO",IF(I517="VI",80)))))))+IF(D517="JO - T",IF(I517="I",150)+IF(D517="JO - T",IF(I517="II",120)+IF(D517="JO - T",IF(I517="III",100)+IF(D517="JO - T",IF(I517="IV",80)+IF(D517="JO - T",IF(I517="V",50)+IF(D517="JO - T",IF(I517="VI",20)))))))+IF(D517="CM - S",IF(I517="I",200)+IF(D517="CM - S",IF(I517="II",150)+IF(D517="CM - S",IF(I517="III",120)+IF(D517="CM - S",IF(I517="IV",90)+IF(D517="CM - S",IF(I517="V",60)+IF(D517="CM - S",IF(I517="VI",30)))))))+IF(D517="CM - T, J I",IF(I517="I",90)+IF(D517="CM - T, J I",IF(I517="II",65)+IF(D517="CM - T, J I",IF(I517="III",50)+IF(D517="CM - T, J I",IF(I517="IV",40)+IF(D517="CM - T, J I",IF(I517="V",25)+IF(D517="CM - T, J I",IF(I517="VI",15)))))))+IF(D517="CM – CA/J II",IF(I517="I",70)+IF(D517="CM – CA/J II",IF(I517="II",55)+IF(D517="CM – CA/J II",IF(I517="III",45)+IF(D517="CM – CA/J II",IF(I517="IV",35)+IF(D517="CM – CA/J II",IF(I517="V",25)+IF(D517="CM – CA/J II",IF(I517="VI",10)))))))+IF(D517="CE - JE- S",IF(I517="I",100)+IF(D517="CE - JE- S",IF(I517="II",75)+IF(D517="CE - JE- S",IF(I517="III",60)+IF(D517="CE - JE- S",IF(I517="IV",45)+IF(D517="CE - JE- S",IF(I517="V",30)+IF(D517="CE - JE- S",IF(I517="VI",15)))))))+IF(D517="CE - T, J I",IF(I517="I",50)+IF(D517="CE - T, J I",IF(I517="II",35)+IF(D517="CE - T, J I",IF(I517="III",30)+IF(D517="CE - T, J I",IF(I517="IV",22)+IF(D517="CE - T, J I",IF(I517="V",15)+IF(D517="CE - T, J I",IF(I517="VI",8)))))))+IF(D517="CE – CA/J II - ZOTE - T, J",IF(I517="I",40)+IF(D517="CE – CA/J II - ZOTE - T, J",IF(I517="II",30)+IF(D517="CE – CA/J II - ZOTE - T, J",IF(I517="III",25)+IF(D517="CE – CA/J II - ZOTE - T, J",IF(I517="IV",17)+IF(D517="CE – CA/J II - ZOTE - T, J",IF(I517="V",12)+IF(D517="CE – CA/J II - ZOTE - T, J",IF(I517="VI",6)))))))+IF(D517="cm – S",IF(I517="I",70)+IF(D517="cm – S",IF(I517="II",50)+IF(D517="cm – S",IF(I517="III",40))))+IF(D517="cm – T, J",IF(I517="I",35)+IF(D517="cm – T, J",IF(I517="II",25)+IF(D517="cm – T, J",IF(I517="III",15))))+IF(D517="JMU",IF(I517="I",50)+IF(D517="JMU",IF(I517="II",25)+IF(D517="JMU",IF(I517="III",20))))+IF(D517="ce - S",IF(I517="I",40)+IF(D517="ce - S",IF(I517="II",30)+IF(D517="ce - S",IF(I517="III",25))))+IF(D517="ce  T, J",IF(I517="I",25)+IF(D517="ce  T, J",IF(I517="II",18)+IF(D517="ce  T, J",IF(I517="III",12))))+IF(D517="C/JB, JMN, JESE - S",IF(I517="I",20)+IF(D517="C/JB, JMN, JESE - S",IF(I517="II",15)+IF(D517="C/JB, JMN, JESE - S",IF(I517="III",10))))+IF(D517="C/JB, JMN, JESE - T,JI,CA",IF(I517="I",10)+IF(D517="C/JB, JMN, JESE - T,JI,CA",IF(I517="II",5)+IF(D517="C/JB, JMN, JESE - T,JI,CA",IF(I517="III",3))))+IF(D517="ACIO S",IF(I517="I",18)+IF(D517="ACIO S",IF(I517="II",14)+IF(D517="ACIO S",IF(I517="III",9))))+IF(D517="ACIO T, J",IF(I517="I",15)+IF(D517="ACIO T, J",IF(I517="II",11)+IF(D517="ACIO T, J",IF(I517="III",7)))))/G517,0)</f>
        <v>0</v>
      </c>
      <c r="L517" s="206">
        <f t="shared" si="75"/>
        <v>0</v>
      </c>
      <c r="M517" s="200">
        <f t="shared" ref="M517:M530" si="77">_xlfn.NUMBERVALUE(IF(J517="da",L517+(1/2)*L517,L517))</f>
        <v>0</v>
      </c>
      <c r="N517" s="383"/>
      <c r="O517" s="384"/>
      <c r="P517" s="384"/>
      <c r="Q517" s="384"/>
      <c r="R517" s="385"/>
      <c r="S517" s="83"/>
      <c r="T517" s="83"/>
      <c r="U517" s="83"/>
      <c r="V517" s="83"/>
      <c r="W517" s="83"/>
    </row>
    <row r="518" spans="2:24" s="23" customFormat="1" ht="13.8" hidden="1" outlineLevel="1" x14ac:dyDescent="0.3">
      <c r="B518" s="29">
        <v>3</v>
      </c>
      <c r="C518" s="41"/>
      <c r="D518" s="31"/>
      <c r="E518" s="30"/>
      <c r="F518" s="32"/>
      <c r="G518" s="214"/>
      <c r="H518" s="55" t="s">
        <v>6</v>
      </c>
      <c r="I518" s="31"/>
      <c r="J518" s="78"/>
      <c r="K518" s="202">
        <f t="shared" si="76"/>
        <v>0</v>
      </c>
      <c r="L518" s="206">
        <f t="shared" si="75"/>
        <v>0</v>
      </c>
      <c r="M518" s="200">
        <f t="shared" si="77"/>
        <v>0</v>
      </c>
      <c r="N518" s="383"/>
      <c r="O518" s="384"/>
      <c r="P518" s="384"/>
      <c r="Q518" s="384"/>
      <c r="R518" s="385"/>
      <c r="S518" s="83"/>
      <c r="T518" s="83"/>
      <c r="U518" s="83"/>
      <c r="V518" s="83"/>
      <c r="W518" s="83"/>
    </row>
    <row r="519" spans="2:24" s="23" customFormat="1" ht="13.8" hidden="1" outlineLevel="1" x14ac:dyDescent="0.3">
      <c r="B519" s="29">
        <v>4</v>
      </c>
      <c r="C519" s="41"/>
      <c r="D519" s="31"/>
      <c r="E519" s="32"/>
      <c r="F519" s="32"/>
      <c r="G519" s="214"/>
      <c r="H519" s="55" t="s">
        <v>6</v>
      </c>
      <c r="I519" s="31"/>
      <c r="J519" s="78"/>
      <c r="K519" s="202">
        <f t="shared" si="76"/>
        <v>0</v>
      </c>
      <c r="L519" s="206">
        <f t="shared" si="75"/>
        <v>0</v>
      </c>
      <c r="M519" s="200">
        <f t="shared" si="77"/>
        <v>0</v>
      </c>
      <c r="N519" s="383"/>
      <c r="O519" s="384"/>
      <c r="P519" s="384"/>
      <c r="Q519" s="384"/>
      <c r="R519" s="385"/>
      <c r="S519" s="83"/>
      <c r="T519" s="83"/>
      <c r="U519" s="83"/>
      <c r="V519" s="83"/>
      <c r="W519" s="83"/>
    </row>
    <row r="520" spans="2:24" s="23" customFormat="1" ht="13.8" hidden="1" outlineLevel="1" x14ac:dyDescent="0.3">
      <c r="B520" s="29">
        <v>5</v>
      </c>
      <c r="C520" s="41"/>
      <c r="D520" s="31"/>
      <c r="E520" s="30"/>
      <c r="F520" s="32"/>
      <c r="G520" s="214"/>
      <c r="H520" s="55" t="s">
        <v>6</v>
      </c>
      <c r="I520" s="31"/>
      <c r="J520" s="78"/>
      <c r="K520" s="202">
        <f t="shared" si="76"/>
        <v>0</v>
      </c>
      <c r="L520" s="206">
        <f t="shared" si="75"/>
        <v>0</v>
      </c>
      <c r="M520" s="200">
        <f t="shared" si="77"/>
        <v>0</v>
      </c>
      <c r="N520" s="383"/>
      <c r="O520" s="384"/>
      <c r="P520" s="384"/>
      <c r="Q520" s="384"/>
      <c r="R520" s="385"/>
      <c r="S520" s="83"/>
      <c r="T520" s="83"/>
      <c r="U520" s="83"/>
      <c r="V520" s="83"/>
      <c r="W520" s="83"/>
    </row>
    <row r="521" spans="2:24" s="23" customFormat="1" ht="13.8" hidden="1" outlineLevel="1" x14ac:dyDescent="0.3">
      <c r="B521" s="29">
        <v>6</v>
      </c>
      <c r="C521" s="41"/>
      <c r="D521" s="31"/>
      <c r="E521" s="30"/>
      <c r="F521" s="32"/>
      <c r="G521" s="214"/>
      <c r="H521" s="55" t="s">
        <v>6</v>
      </c>
      <c r="I521" s="31"/>
      <c r="J521" s="78"/>
      <c r="K521" s="202">
        <f t="shared" si="76"/>
        <v>0</v>
      </c>
      <c r="L521" s="206">
        <f t="shared" si="75"/>
        <v>0</v>
      </c>
      <c r="M521" s="200">
        <f t="shared" si="77"/>
        <v>0</v>
      </c>
      <c r="N521" s="383"/>
      <c r="O521" s="384"/>
      <c r="P521" s="384"/>
      <c r="Q521" s="384"/>
      <c r="R521" s="385"/>
      <c r="S521" s="83"/>
      <c r="T521" s="83"/>
      <c r="U521" s="83"/>
      <c r="V521" s="83"/>
      <c r="W521" s="83"/>
    </row>
    <row r="522" spans="2:24" s="23" customFormat="1" ht="13.8" hidden="1" outlineLevel="1" x14ac:dyDescent="0.3">
      <c r="B522" s="29">
        <v>7</v>
      </c>
      <c r="C522" s="41"/>
      <c r="D522" s="31"/>
      <c r="E522" s="32"/>
      <c r="F522" s="32"/>
      <c r="G522" s="214"/>
      <c r="H522" s="55" t="s">
        <v>6</v>
      </c>
      <c r="I522" s="31"/>
      <c r="J522" s="78"/>
      <c r="K522" s="202">
        <f t="shared" si="76"/>
        <v>0</v>
      </c>
      <c r="L522" s="206">
        <f t="shared" si="75"/>
        <v>0</v>
      </c>
      <c r="M522" s="200">
        <f t="shared" si="77"/>
        <v>0</v>
      </c>
      <c r="N522" s="383"/>
      <c r="O522" s="384"/>
      <c r="P522" s="384"/>
      <c r="Q522" s="384"/>
      <c r="R522" s="385"/>
      <c r="S522" s="83"/>
      <c r="T522" s="83"/>
      <c r="U522" s="83"/>
      <c r="V522" s="83"/>
      <c r="W522" s="83"/>
    </row>
    <row r="523" spans="2:24" s="23" customFormat="1" ht="13.8" hidden="1" outlineLevel="1" x14ac:dyDescent="0.3">
      <c r="B523" s="29">
        <v>8</v>
      </c>
      <c r="C523" s="41"/>
      <c r="D523" s="31"/>
      <c r="E523" s="30"/>
      <c r="F523" s="32"/>
      <c r="G523" s="214"/>
      <c r="H523" s="55" t="s">
        <v>6</v>
      </c>
      <c r="I523" s="31"/>
      <c r="J523" s="78"/>
      <c r="K523" s="202">
        <f t="shared" si="76"/>
        <v>0</v>
      </c>
      <c r="L523" s="206">
        <f t="shared" si="75"/>
        <v>0</v>
      </c>
      <c r="M523" s="200">
        <f t="shared" si="77"/>
        <v>0</v>
      </c>
      <c r="N523" s="383"/>
      <c r="O523" s="384"/>
      <c r="P523" s="384"/>
      <c r="Q523" s="384"/>
      <c r="R523" s="385"/>
      <c r="S523" s="83"/>
      <c r="T523" s="83"/>
      <c r="U523" s="83"/>
      <c r="V523" s="83"/>
      <c r="W523" s="83"/>
    </row>
    <row r="524" spans="2:24" s="23" customFormat="1" ht="13.8" hidden="1" outlineLevel="1" x14ac:dyDescent="0.3">
      <c r="B524" s="29">
        <v>9</v>
      </c>
      <c r="C524" s="41"/>
      <c r="D524" s="31"/>
      <c r="E524" s="30"/>
      <c r="F524" s="32"/>
      <c r="G524" s="214"/>
      <c r="H524" s="55" t="s">
        <v>6</v>
      </c>
      <c r="I524" s="31"/>
      <c r="J524" s="78"/>
      <c r="K524" s="202">
        <f t="shared" si="76"/>
        <v>0</v>
      </c>
      <c r="L524" s="206">
        <f t="shared" si="75"/>
        <v>0</v>
      </c>
      <c r="M524" s="200">
        <f t="shared" si="77"/>
        <v>0</v>
      </c>
      <c r="N524" s="383"/>
      <c r="O524" s="384"/>
      <c r="P524" s="384"/>
      <c r="Q524" s="384"/>
      <c r="R524" s="385"/>
      <c r="S524" s="83"/>
      <c r="T524" s="83"/>
      <c r="U524" s="83"/>
      <c r="V524" s="83"/>
      <c r="W524" s="83"/>
    </row>
    <row r="525" spans="2:24" s="23" customFormat="1" ht="13.8" hidden="1" outlineLevel="1" x14ac:dyDescent="0.3">
      <c r="B525" s="29">
        <v>10</v>
      </c>
      <c r="C525" s="41"/>
      <c r="D525" s="31"/>
      <c r="E525" s="32"/>
      <c r="F525" s="32"/>
      <c r="G525" s="214"/>
      <c r="H525" s="55" t="s">
        <v>6</v>
      </c>
      <c r="I525" s="31"/>
      <c r="J525" s="78"/>
      <c r="K525" s="202">
        <f t="shared" si="76"/>
        <v>0</v>
      </c>
      <c r="L525" s="206">
        <f t="shared" si="75"/>
        <v>0</v>
      </c>
      <c r="M525" s="200">
        <f t="shared" si="77"/>
        <v>0</v>
      </c>
      <c r="N525" s="383"/>
      <c r="O525" s="384"/>
      <c r="P525" s="384"/>
      <c r="Q525" s="384"/>
      <c r="R525" s="385"/>
      <c r="S525" s="83"/>
      <c r="T525" s="83"/>
      <c r="U525" s="83"/>
      <c r="V525" s="83"/>
      <c r="W525" s="83"/>
    </row>
    <row r="526" spans="2:24" s="23" customFormat="1" ht="13.8" hidden="1" outlineLevel="1" x14ac:dyDescent="0.3">
      <c r="B526" s="29">
        <v>11</v>
      </c>
      <c r="C526" s="41"/>
      <c r="D526" s="31"/>
      <c r="E526" s="30"/>
      <c r="F526" s="32"/>
      <c r="G526" s="214"/>
      <c r="H526" s="55" t="s">
        <v>6</v>
      </c>
      <c r="I526" s="31"/>
      <c r="J526" s="78"/>
      <c r="K526" s="202">
        <f t="shared" si="76"/>
        <v>0</v>
      </c>
      <c r="L526" s="206">
        <f t="shared" si="75"/>
        <v>0</v>
      </c>
      <c r="M526" s="200">
        <f t="shared" si="77"/>
        <v>0</v>
      </c>
      <c r="N526" s="383"/>
      <c r="O526" s="384"/>
      <c r="P526" s="384"/>
      <c r="Q526" s="384"/>
      <c r="R526" s="385"/>
      <c r="S526" s="83"/>
      <c r="T526" s="83"/>
      <c r="U526" s="83"/>
      <c r="V526" s="83"/>
      <c r="W526" s="83"/>
    </row>
    <row r="527" spans="2:24" s="23" customFormat="1" ht="13.8" hidden="1" outlineLevel="1" x14ac:dyDescent="0.3">
      <c r="B527" s="29">
        <v>12</v>
      </c>
      <c r="C527" s="41"/>
      <c r="D527" s="31"/>
      <c r="E527" s="30"/>
      <c r="F527" s="32"/>
      <c r="G527" s="214"/>
      <c r="H527" s="55" t="s">
        <v>6</v>
      </c>
      <c r="I527" s="31"/>
      <c r="J527" s="78"/>
      <c r="K527" s="202">
        <f t="shared" si="76"/>
        <v>0</v>
      </c>
      <c r="L527" s="206">
        <f t="shared" si="75"/>
        <v>0</v>
      </c>
      <c r="M527" s="200">
        <f t="shared" si="77"/>
        <v>0</v>
      </c>
      <c r="N527" s="383"/>
      <c r="O527" s="384"/>
      <c r="P527" s="384"/>
      <c r="Q527" s="384"/>
      <c r="R527" s="385"/>
      <c r="S527" s="83"/>
      <c r="T527" s="83"/>
      <c r="U527" s="83"/>
      <c r="V527" s="83"/>
      <c r="W527" s="83"/>
    </row>
    <row r="528" spans="2:24" s="23" customFormat="1" ht="13.8" hidden="1" outlineLevel="1" x14ac:dyDescent="0.3">
      <c r="B528" s="29">
        <v>13</v>
      </c>
      <c r="C528" s="41"/>
      <c r="D528" s="31"/>
      <c r="E528" s="32"/>
      <c r="F528" s="32"/>
      <c r="G528" s="214"/>
      <c r="H528" s="55" t="s">
        <v>6</v>
      </c>
      <c r="I528" s="31"/>
      <c r="J528" s="78"/>
      <c r="K528" s="202">
        <f t="shared" si="76"/>
        <v>0</v>
      </c>
      <c r="L528" s="206">
        <f t="shared" si="75"/>
        <v>0</v>
      </c>
      <c r="M528" s="200">
        <f t="shared" si="77"/>
        <v>0</v>
      </c>
      <c r="N528" s="383"/>
      <c r="O528" s="384"/>
      <c r="P528" s="384"/>
      <c r="Q528" s="384"/>
      <c r="R528" s="385"/>
      <c r="S528" s="83"/>
      <c r="T528" s="83"/>
      <c r="U528" s="83"/>
      <c r="V528" s="83"/>
      <c r="W528" s="83"/>
    </row>
    <row r="529" spans="1:24" s="23" customFormat="1" ht="13.8" hidden="1" outlineLevel="1" x14ac:dyDescent="0.3">
      <c r="B529" s="29">
        <v>14</v>
      </c>
      <c r="C529" s="41"/>
      <c r="D529" s="31"/>
      <c r="E529" s="30"/>
      <c r="F529" s="32"/>
      <c r="G529" s="214"/>
      <c r="H529" s="55" t="s">
        <v>6</v>
      </c>
      <c r="I529" s="31"/>
      <c r="J529" s="78"/>
      <c r="K529" s="202">
        <f t="shared" si="76"/>
        <v>0</v>
      </c>
      <c r="L529" s="206">
        <f t="shared" si="75"/>
        <v>0</v>
      </c>
      <c r="M529" s="200">
        <f t="shared" si="77"/>
        <v>0</v>
      </c>
      <c r="N529" s="383"/>
      <c r="O529" s="384"/>
      <c r="P529" s="384"/>
      <c r="Q529" s="384"/>
      <c r="R529" s="385"/>
      <c r="S529" s="83"/>
      <c r="T529" s="83"/>
      <c r="U529" s="83"/>
      <c r="V529" s="83"/>
      <c r="W529" s="83"/>
    </row>
    <row r="530" spans="1:24" s="23" customFormat="1" hidden="1" outlineLevel="1" thickBot="1" x14ac:dyDescent="0.35">
      <c r="B530" s="29">
        <v>15</v>
      </c>
      <c r="C530" s="41"/>
      <c r="D530" s="31"/>
      <c r="E530" s="30"/>
      <c r="F530" s="32"/>
      <c r="G530" s="214"/>
      <c r="H530" s="22"/>
      <c r="I530" s="31"/>
      <c r="J530" s="78"/>
      <c r="K530" s="202">
        <f t="shared" si="76"/>
        <v>0</v>
      </c>
      <c r="L530" s="206">
        <f t="shared" si="75"/>
        <v>0</v>
      </c>
      <c r="M530" s="200">
        <f t="shared" si="77"/>
        <v>0</v>
      </c>
      <c r="N530" s="383"/>
      <c r="O530" s="384"/>
      <c r="P530" s="384"/>
      <c r="Q530" s="384"/>
      <c r="R530" s="385"/>
      <c r="S530" s="83"/>
      <c r="T530" s="83"/>
      <c r="U530" s="83"/>
      <c r="V530" s="83"/>
      <c r="W530" s="83"/>
    </row>
    <row r="531" spans="1:24" s="23" customFormat="1" hidden="1" outlineLevel="1" thickBot="1" x14ac:dyDescent="0.35">
      <c r="A531" s="27"/>
      <c r="B531" s="27"/>
      <c r="C531" s="27"/>
      <c r="D531" s="27"/>
      <c r="E531" s="27"/>
      <c r="F531" s="85"/>
      <c r="G531" s="211"/>
      <c r="H531" s="27"/>
      <c r="I531" s="85"/>
      <c r="J531" s="27"/>
      <c r="K531" s="220">
        <f>SUMIF(K516:K530,"&lt;&gt;#DIV/0!")</f>
        <v>0</v>
      </c>
      <c r="L531" s="220">
        <f>SUMIF(L516:L530,"&lt;&gt;#DIV/0!")</f>
        <v>0</v>
      </c>
      <c r="M531" s="221">
        <f>SUMIF(M516:M530,"&lt;&gt;#DIV/0!")</f>
        <v>0</v>
      </c>
      <c r="N531" s="386"/>
      <c r="O531" s="387"/>
      <c r="P531" s="387"/>
      <c r="Q531" s="387"/>
      <c r="R531" s="388"/>
      <c r="S531" s="83"/>
      <c r="T531" s="83"/>
      <c r="U531" s="83"/>
      <c r="V531" s="83"/>
      <c r="W531" s="83"/>
    </row>
    <row r="532" spans="1:24" s="23" customFormat="1" ht="18.600000000000001" collapsed="1" thickBot="1" x14ac:dyDescent="0.4">
      <c r="A532" s="27"/>
      <c r="B532" s="27"/>
      <c r="C532" s="374" t="str">
        <f>IF(B494="","UPS ai sărit un formular apasă ,,+,, corespunzător în ordine!","")</f>
        <v>UPS ai sărit un formular apasă ,,+,, corespunzător în ordine!</v>
      </c>
      <c r="D532" s="374"/>
      <c r="E532" s="374"/>
      <c r="F532" s="374"/>
      <c r="G532" s="374"/>
      <c r="H532" s="374"/>
      <c r="I532" s="374"/>
      <c r="J532" s="374"/>
      <c r="K532" s="88"/>
      <c r="L532" s="89"/>
      <c r="M532" s="86"/>
      <c r="N532" s="83"/>
      <c r="O532" s="83"/>
      <c r="P532" s="83"/>
      <c r="Q532" s="83"/>
      <c r="R532" s="83"/>
      <c r="S532" s="83"/>
      <c r="T532" s="83"/>
      <c r="U532" s="83"/>
      <c r="V532" s="83"/>
      <c r="W532" s="83"/>
    </row>
    <row r="533" spans="1:24" s="23" customFormat="1" hidden="1" outlineLevel="1" thickBot="1" x14ac:dyDescent="0.35">
      <c r="A533" s="26">
        <v>14</v>
      </c>
      <c r="B533" s="375" t="s">
        <v>26</v>
      </c>
      <c r="C533" s="376"/>
      <c r="D533" s="377"/>
      <c r="E533" s="405" t="s">
        <v>31</v>
      </c>
      <c r="F533" s="376"/>
      <c r="G533" s="405" t="s">
        <v>9</v>
      </c>
      <c r="H533" s="376"/>
      <c r="I533" s="405" t="s">
        <v>25</v>
      </c>
      <c r="J533" s="406"/>
      <c r="K533" s="510" t="s">
        <v>182</v>
      </c>
      <c r="L533" s="511"/>
      <c r="M533" s="42"/>
    </row>
    <row r="534" spans="1:24" s="23" customFormat="1" ht="13.8" hidden="1" outlineLevel="1" x14ac:dyDescent="0.3">
      <c r="A534" s="27"/>
      <c r="B534" s="378"/>
      <c r="C534" s="291"/>
      <c r="D534" s="379"/>
      <c r="E534" s="399"/>
      <c r="F534" s="399"/>
      <c r="G534" s="407"/>
      <c r="H534" s="407"/>
      <c r="I534" s="399"/>
      <c r="J534" s="400"/>
      <c r="K534" s="430">
        <f>M554+M571</f>
        <v>0</v>
      </c>
      <c r="L534" s="512"/>
      <c r="M534" s="42"/>
    </row>
    <row r="535" spans="1:24" s="23" customFormat="1" ht="15" hidden="1" outlineLevel="1" thickBot="1" x14ac:dyDescent="0.35">
      <c r="B535" s="401" t="s">
        <v>144</v>
      </c>
      <c r="C535" s="402"/>
      <c r="D535" s="402"/>
      <c r="E535" s="403" t="s">
        <v>145</v>
      </c>
      <c r="F535" s="403"/>
      <c r="G535" s="403"/>
      <c r="H535" s="403"/>
      <c r="I535" s="402" t="s">
        <v>146</v>
      </c>
      <c r="J535" s="283"/>
      <c r="K535" s="513"/>
      <c r="L535" s="514"/>
      <c r="M535" s="42"/>
      <c r="N535" s="65" t="s">
        <v>206</v>
      </c>
    </row>
    <row r="536" spans="1:24" s="23" customFormat="1" hidden="1" outlineLevel="1" thickBot="1" x14ac:dyDescent="0.35">
      <c r="B536" s="389"/>
      <c r="C536" s="390"/>
      <c r="D536" s="391"/>
      <c r="E536" s="389"/>
      <c r="F536" s="390"/>
      <c r="G536" s="390"/>
      <c r="H536" s="390"/>
      <c r="I536" s="392"/>
      <c r="J536" s="288"/>
      <c r="M536" s="42"/>
    </row>
    <row r="537" spans="1:24" s="23" customFormat="1" ht="15" hidden="1" customHeight="1" outlineLevel="1" thickBot="1" x14ac:dyDescent="0.35">
      <c r="B537" s="70" t="s">
        <v>28</v>
      </c>
      <c r="C537" s="71"/>
      <c r="D537" s="71"/>
      <c r="E537" s="393" t="str">
        <f>IF(OR(ISBLANK(E539),ISBLANK(F539),ISBLANK(G539),ISBLANK(H539)),"Completați toate datele complementare solicitate la fiecare rezultat!","")</f>
        <v>Completați toate datele complementare solicitate la fiecare rezultat!</v>
      </c>
      <c r="F537" s="394"/>
      <c r="G537" s="394"/>
      <c r="H537" s="394"/>
      <c r="I537" s="394"/>
      <c r="J537" s="395"/>
      <c r="M537" s="42"/>
    </row>
    <row r="538" spans="1:24" s="28" customFormat="1" ht="55.5" hidden="1" customHeight="1" outlineLevel="1" thickBot="1" x14ac:dyDescent="0.35">
      <c r="B538" s="56" t="s">
        <v>8</v>
      </c>
      <c r="C538" s="418" t="str">
        <f>IF(K539=0,"Dați click pe celulele de mai jos; apăsăți săgeata din dreapta și alegeți  competiția","Competiția națională")</f>
        <v>Dați click pe celulele de mai jos; apăsăți săgeata din dreapta și alegeți  competiția</v>
      </c>
      <c r="D538" s="277"/>
      <c r="E538" s="57" t="s">
        <v>152</v>
      </c>
      <c r="F538" s="57" t="s">
        <v>156</v>
      </c>
      <c r="G538" s="213" t="s">
        <v>243</v>
      </c>
      <c r="H538" s="57" t="s">
        <v>205</v>
      </c>
      <c r="I538" s="57" t="s">
        <v>7</v>
      </c>
      <c r="J538" s="59" t="s">
        <v>157</v>
      </c>
      <c r="K538" s="224" t="s">
        <v>200</v>
      </c>
      <c r="L538" s="225" t="s">
        <v>181</v>
      </c>
      <c r="M538" s="226" t="s">
        <v>143</v>
      </c>
      <c r="N538" s="371" t="s">
        <v>180</v>
      </c>
      <c r="O538" s="372"/>
      <c r="P538" s="372"/>
      <c r="Q538" s="372"/>
      <c r="R538" s="373"/>
      <c r="S538" s="93"/>
      <c r="T538" s="93"/>
      <c r="U538" s="93"/>
      <c r="V538" s="93"/>
      <c r="W538" s="93"/>
      <c r="X538" s="25"/>
    </row>
    <row r="539" spans="1:24" s="23" customFormat="1" ht="15" hidden="1" outlineLevel="1" thickBot="1" x14ac:dyDescent="0.35">
      <c r="B539" s="50">
        <v>1</v>
      </c>
      <c r="C539" s="272" t="s">
        <v>169</v>
      </c>
      <c r="D539" s="273"/>
      <c r="E539" s="54"/>
      <c r="F539" s="53"/>
      <c r="G539" s="189"/>
      <c r="H539" s="55" t="s">
        <v>6</v>
      </c>
      <c r="I539" s="52"/>
      <c r="J539" s="77"/>
      <c r="K539" s="201">
        <f>IFERROR(_xlfn.NUMBERVALUE(IF(C539="Camp.Naț. - Sen",IF(I539="I",15)+IF(C539="CAMP.NAȚ. - SEN",IF(I539="II",12)+IF(C539="CAMP.NAȚ. - SEN",IF(I539="III",10))))+IF(C539="CAMP. NAȚ. - TIN",IF(I539="I",10)+IF(C539="CAMP. NAȚ. - TIN",IF(I539="II",7)+IF(C539="CAMP. NAȚ. - TIN",IF(I539="III",5))))+IF(C539="Camp. Naț. - Jun I",IF(I539="I",8)+IF(C539="CAMP. NAȚ. - JUN I",IF(I539="II",5)+IF(C539="CAMP. NAȚ. - JUN I",IF(I539="III",4))))+IF(C539="Camp. Naț. - J II/III/Ca",IF(I539="I",5)+IF(C539="Camp. Naț. - J II/III/Ca",IF(I539="II",3)+IF(C539="Camp. Naț. - J II/III/Ca",IF(I539="III",2))))+IF(C539="CUPA RO - SEN",IF(I539="I",10)+IF(C539="CUPA RO - SEN",IF(I539="II",7)+IF(C539="CUPA RO - SEN",IF(I539="III",5))))+IF(C539="Cupa RO - Tin",IF(I539="I",8)+IF(C539="Cupa RO - Tin",IF(I539="II",5)+IF(C539="Cupa RO - Tin",IF(I539="III",4))))+IF(C539="Cupa RO - Jun I",IF(I539="I",5)+IF(C539="Cupa RO - Jun I",IF(I539="II",3)+IF(C539="Cupa RO - Jun I",IF(I539="III",2))))+IF(C539="Cupa RO - J II/III/Ca",IF(I539="I",3)+IF(C539="Cupa RO - J II/III/Ca",IF(I539="II",2)+IF(C539="Cupa RO - J II/III/Ca",IF(I539="III",1)))))/G539,0)</f>
        <v>0</v>
      </c>
      <c r="L539" s="206">
        <f>_xlfn.NUMBERVALUE(IF(OR(H539="nu",H539=""),(K539/2),K539))</f>
        <v>0</v>
      </c>
      <c r="M539" s="200">
        <f>_xlfn.NUMBERVALUE(IF(J539="da",L539+(1/2)*L539,L539))</f>
        <v>0</v>
      </c>
      <c r="N539" s="61"/>
      <c r="O539" s="24"/>
      <c r="P539" s="24"/>
      <c r="Q539" s="24"/>
      <c r="R539" s="37"/>
      <c r="S539" s="24"/>
      <c r="T539" s="24"/>
      <c r="U539" s="24"/>
      <c r="V539" s="24"/>
      <c r="W539" s="24"/>
    </row>
    <row r="540" spans="1:24" s="23" customFormat="1" ht="15" hidden="1" outlineLevel="1" thickBot="1" x14ac:dyDescent="0.35">
      <c r="B540" s="29">
        <v>2</v>
      </c>
      <c r="C540" s="272"/>
      <c r="D540" s="273"/>
      <c r="E540" s="30"/>
      <c r="F540" s="32"/>
      <c r="G540" s="214"/>
      <c r="H540" s="55" t="s">
        <v>6</v>
      </c>
      <c r="I540" s="31"/>
      <c r="J540" s="78"/>
      <c r="K540" s="216">
        <f t="shared" ref="K540:K553" si="78">IFERROR(_xlfn.NUMBERVALUE(IF(C540="Camp.Naț. - Sen",IF(I540="I",15)+IF(C540="CAMP.NAȚ. - SEN",IF(I540="II",12)+IF(C540="CAMP.NAȚ. - SEN",IF(I540="III",10))))+IF(C540="CAMP. NAȚ. - TIN",IF(I540="I",10)+IF(C540="CAMP. NAȚ. - TIN",IF(I540="II",7)+IF(C540="CAMP. NAȚ. - TIN",IF(I540="III",5))))+IF(C540="Camp. Naț. - Jun I",IF(I540="I",8)+IF(C540="CAMP. NAȚ. - JUN I",IF(I540="II",5)+IF(C540="CAMP. NAȚ. - JUN I",IF(I540="III",4))))+IF(C540="Camp. Naț. - J II/III/Ca",IF(I540="I",5)+IF(C540="Camp. Naț. - J II/III/Ca",IF(I540="II",3)+IF(C540="Camp. Naț. - J II/III/Ca",IF(I540="III",2))))+IF(C540="CUPA RO - SEN",IF(I540="I",10)+IF(C540="CUPA RO - SEN",IF(I540="II",7)+IF(C540="CUPA RO - SEN",IF(I540="III",5))))+IF(C540="Cupa RO - Tin",IF(I540="I",8)+IF(C540="Cupa RO - Tin",IF(I540="II",5)+IF(C540="Cupa RO - Tin",IF(I540="III",4))))+IF(C540="Cupa RO - Jun I",IF(I540="I",5)+IF(C540="Cupa RO - Jun I",IF(I540="II",3)+IF(C540="Cupa RO - Jun I",IF(I540="III",2))))+IF(C540="Cupa RO - J II/III/Ca",IF(I540="I",3)+IF(C540="Cupa RO - J II/III/Ca",IF(I540="II",2)+IF(C540="Cupa RO - J II/III/Ca",IF(I540="III",1)))))/G540,0)</f>
        <v>0</v>
      </c>
      <c r="L540" s="206">
        <f>_xlfn.NUMBERVALUE(IF(OR(H540="nu",H540=""),(K540/2),K540))</f>
        <v>0</v>
      </c>
      <c r="M540" s="200">
        <f t="shared" ref="M540:M553" si="79">_xlfn.NUMBERVALUE(IF(J540="da",L540+(1/2)*L540,L540))</f>
        <v>0</v>
      </c>
      <c r="N540" s="61"/>
      <c r="O540" s="24"/>
      <c r="P540" s="24"/>
      <c r="Q540" s="24"/>
      <c r="R540" s="37"/>
      <c r="S540" s="24"/>
      <c r="T540" s="24"/>
      <c r="U540" s="24"/>
      <c r="V540" s="24"/>
      <c r="W540" s="24"/>
    </row>
    <row r="541" spans="1:24" s="23" customFormat="1" ht="15" hidden="1" outlineLevel="1" thickBot="1" x14ac:dyDescent="0.35">
      <c r="B541" s="50">
        <v>3</v>
      </c>
      <c r="C541" s="272"/>
      <c r="D541" s="273"/>
      <c r="E541" s="30"/>
      <c r="F541" s="39"/>
      <c r="G541" s="214"/>
      <c r="H541" s="55" t="s">
        <v>6</v>
      </c>
      <c r="I541" s="31"/>
      <c r="J541" s="78"/>
      <c r="K541" s="216">
        <f t="shared" si="78"/>
        <v>0</v>
      </c>
      <c r="L541" s="206">
        <f t="shared" ref="L541:L553" si="80">_xlfn.NUMBERVALUE(IF(OR(H541="nu",H541=""),(K541/2),K541))</f>
        <v>0</v>
      </c>
      <c r="M541" s="200">
        <f t="shared" si="79"/>
        <v>0</v>
      </c>
      <c r="N541" s="61"/>
      <c r="O541" s="24"/>
      <c r="P541" s="24"/>
      <c r="Q541" s="24"/>
      <c r="R541" s="37"/>
      <c r="S541" s="24"/>
      <c r="T541" s="24"/>
      <c r="U541" s="24"/>
      <c r="V541" s="24"/>
      <c r="W541" s="24"/>
    </row>
    <row r="542" spans="1:24" s="23" customFormat="1" ht="15" hidden="1" outlineLevel="1" thickBot="1" x14ac:dyDescent="0.35">
      <c r="B542" s="29">
        <v>4</v>
      </c>
      <c r="C542" s="272"/>
      <c r="D542" s="273"/>
      <c r="E542" s="30"/>
      <c r="F542" s="32"/>
      <c r="G542" s="214"/>
      <c r="H542" s="55" t="s">
        <v>6</v>
      </c>
      <c r="I542" s="31"/>
      <c r="J542" s="78"/>
      <c r="K542" s="216">
        <f t="shared" si="78"/>
        <v>0</v>
      </c>
      <c r="L542" s="206">
        <f t="shared" si="80"/>
        <v>0</v>
      </c>
      <c r="M542" s="200">
        <f t="shared" si="79"/>
        <v>0</v>
      </c>
      <c r="N542" s="61"/>
      <c r="O542" s="24"/>
      <c r="P542" s="24"/>
      <c r="Q542" s="24"/>
      <c r="R542" s="37"/>
      <c r="S542" s="24"/>
      <c r="T542" s="24"/>
      <c r="U542" s="24"/>
      <c r="V542" s="24"/>
      <c r="W542" s="24"/>
    </row>
    <row r="543" spans="1:24" s="23" customFormat="1" ht="15" hidden="1" outlineLevel="1" thickBot="1" x14ac:dyDescent="0.35">
      <c r="B543" s="50">
        <v>5</v>
      </c>
      <c r="C543" s="272"/>
      <c r="D543" s="273"/>
      <c r="E543" s="30"/>
      <c r="F543" s="32"/>
      <c r="G543" s="214"/>
      <c r="H543" s="55" t="s">
        <v>6</v>
      </c>
      <c r="I543" s="31"/>
      <c r="J543" s="78"/>
      <c r="K543" s="216">
        <f t="shared" si="78"/>
        <v>0</v>
      </c>
      <c r="L543" s="206">
        <f t="shared" si="80"/>
        <v>0</v>
      </c>
      <c r="M543" s="200">
        <f t="shared" si="79"/>
        <v>0</v>
      </c>
      <c r="N543" s="61"/>
      <c r="O543" s="24"/>
      <c r="P543" s="24"/>
      <c r="Q543" s="24"/>
      <c r="R543" s="37"/>
      <c r="S543" s="24"/>
      <c r="T543" s="24"/>
      <c r="U543" s="24"/>
      <c r="V543" s="24"/>
      <c r="W543" s="24"/>
    </row>
    <row r="544" spans="1:24" s="23" customFormat="1" ht="15" hidden="1" outlineLevel="1" thickBot="1" x14ac:dyDescent="0.35">
      <c r="B544" s="29">
        <v>6</v>
      </c>
      <c r="C544" s="272"/>
      <c r="D544" s="273"/>
      <c r="E544" s="30"/>
      <c r="F544" s="32"/>
      <c r="G544" s="214"/>
      <c r="H544" s="55" t="s">
        <v>6</v>
      </c>
      <c r="I544" s="31"/>
      <c r="J544" s="78"/>
      <c r="K544" s="216">
        <f t="shared" si="78"/>
        <v>0</v>
      </c>
      <c r="L544" s="206">
        <f t="shared" si="80"/>
        <v>0</v>
      </c>
      <c r="M544" s="200">
        <f t="shared" si="79"/>
        <v>0</v>
      </c>
      <c r="N544" s="61"/>
      <c r="O544" s="24"/>
      <c r="P544" s="24"/>
      <c r="Q544" s="24"/>
      <c r="R544" s="37"/>
      <c r="S544" s="24"/>
      <c r="T544" s="24"/>
      <c r="U544" s="24"/>
      <c r="V544" s="24"/>
      <c r="W544" s="24"/>
    </row>
    <row r="545" spans="2:24" s="23" customFormat="1" ht="15" hidden="1" outlineLevel="1" thickBot="1" x14ac:dyDescent="0.35">
      <c r="B545" s="50">
        <v>7</v>
      </c>
      <c r="C545" s="272"/>
      <c r="D545" s="273"/>
      <c r="E545" s="30"/>
      <c r="F545" s="32"/>
      <c r="G545" s="214"/>
      <c r="H545" s="55" t="s">
        <v>6</v>
      </c>
      <c r="I545" s="31"/>
      <c r="J545" s="78"/>
      <c r="K545" s="216">
        <f t="shared" si="78"/>
        <v>0</v>
      </c>
      <c r="L545" s="206">
        <f t="shared" si="80"/>
        <v>0</v>
      </c>
      <c r="M545" s="200">
        <f t="shared" si="79"/>
        <v>0</v>
      </c>
      <c r="N545" s="61"/>
      <c r="O545" s="24"/>
      <c r="P545" s="24"/>
      <c r="Q545" s="24"/>
      <c r="R545" s="37"/>
      <c r="S545" s="24"/>
      <c r="T545" s="24"/>
      <c r="U545" s="24"/>
      <c r="V545" s="24"/>
      <c r="W545" s="24"/>
    </row>
    <row r="546" spans="2:24" s="23" customFormat="1" ht="15" hidden="1" outlineLevel="1" thickBot="1" x14ac:dyDescent="0.35">
      <c r="B546" s="29">
        <v>8</v>
      </c>
      <c r="C546" s="272"/>
      <c r="D546" s="273"/>
      <c r="E546" s="30"/>
      <c r="F546" s="32"/>
      <c r="G546" s="214"/>
      <c r="H546" s="55" t="s">
        <v>6</v>
      </c>
      <c r="I546" s="31"/>
      <c r="J546" s="78"/>
      <c r="K546" s="216">
        <f t="shared" si="78"/>
        <v>0</v>
      </c>
      <c r="L546" s="206">
        <f t="shared" si="80"/>
        <v>0</v>
      </c>
      <c r="M546" s="200">
        <f t="shared" si="79"/>
        <v>0</v>
      </c>
      <c r="N546" s="61"/>
      <c r="O546" s="24"/>
      <c r="P546" s="24"/>
      <c r="Q546" s="24"/>
      <c r="R546" s="37"/>
      <c r="S546" s="24"/>
      <c r="T546" s="24"/>
      <c r="U546" s="24"/>
      <c r="V546" s="24"/>
      <c r="W546" s="24"/>
    </row>
    <row r="547" spans="2:24" s="23" customFormat="1" ht="15" hidden="1" outlineLevel="1" thickBot="1" x14ac:dyDescent="0.35">
      <c r="B547" s="50">
        <v>9</v>
      </c>
      <c r="C547" s="272"/>
      <c r="D547" s="273"/>
      <c r="E547" s="30"/>
      <c r="F547" s="32"/>
      <c r="G547" s="214"/>
      <c r="H547" s="55" t="s">
        <v>6</v>
      </c>
      <c r="I547" s="31"/>
      <c r="J547" s="78"/>
      <c r="K547" s="216">
        <f t="shared" si="78"/>
        <v>0</v>
      </c>
      <c r="L547" s="206">
        <f t="shared" si="80"/>
        <v>0</v>
      </c>
      <c r="M547" s="200">
        <f t="shared" si="79"/>
        <v>0</v>
      </c>
      <c r="N547" s="61"/>
      <c r="O547" s="24"/>
      <c r="P547" s="24"/>
      <c r="Q547" s="24"/>
      <c r="R547" s="37"/>
      <c r="S547" s="24"/>
      <c r="T547" s="24"/>
      <c r="U547" s="24"/>
      <c r="V547" s="24"/>
      <c r="W547" s="24"/>
    </row>
    <row r="548" spans="2:24" s="23" customFormat="1" ht="15" hidden="1" outlineLevel="1" thickBot="1" x14ac:dyDescent="0.35">
      <c r="B548" s="29">
        <v>10</v>
      </c>
      <c r="C548" s="272"/>
      <c r="D548" s="273"/>
      <c r="E548" s="30"/>
      <c r="F548" s="32"/>
      <c r="G548" s="214"/>
      <c r="H548" s="55" t="s">
        <v>6</v>
      </c>
      <c r="I548" s="31"/>
      <c r="J548" s="78"/>
      <c r="K548" s="216">
        <f t="shared" si="78"/>
        <v>0</v>
      </c>
      <c r="L548" s="206">
        <f t="shared" si="80"/>
        <v>0</v>
      </c>
      <c r="M548" s="200">
        <f t="shared" si="79"/>
        <v>0</v>
      </c>
      <c r="N548" s="61"/>
      <c r="O548" s="24"/>
      <c r="P548" s="24"/>
      <c r="Q548" s="24"/>
      <c r="R548" s="37"/>
      <c r="S548" s="24"/>
      <c r="T548" s="24"/>
      <c r="U548" s="24"/>
      <c r="V548" s="24"/>
      <c r="W548" s="24"/>
    </row>
    <row r="549" spans="2:24" s="23" customFormat="1" ht="15" hidden="1" outlineLevel="1" thickBot="1" x14ac:dyDescent="0.35">
      <c r="B549" s="50">
        <v>11</v>
      </c>
      <c r="C549" s="272"/>
      <c r="D549" s="273"/>
      <c r="E549" s="30"/>
      <c r="F549" s="32"/>
      <c r="G549" s="214"/>
      <c r="H549" s="55" t="s">
        <v>6</v>
      </c>
      <c r="I549" s="31"/>
      <c r="J549" s="78"/>
      <c r="K549" s="216">
        <f t="shared" si="78"/>
        <v>0</v>
      </c>
      <c r="L549" s="206">
        <f t="shared" si="80"/>
        <v>0</v>
      </c>
      <c r="M549" s="200">
        <f t="shared" si="79"/>
        <v>0</v>
      </c>
      <c r="N549" s="61"/>
      <c r="O549" s="24"/>
      <c r="P549" s="24"/>
      <c r="Q549" s="24"/>
      <c r="R549" s="37"/>
      <c r="S549" s="24"/>
      <c r="T549" s="24"/>
      <c r="U549" s="24"/>
      <c r="V549" s="24"/>
      <c r="W549" s="24"/>
    </row>
    <row r="550" spans="2:24" s="23" customFormat="1" ht="15" hidden="1" outlineLevel="1" thickBot="1" x14ac:dyDescent="0.35">
      <c r="B550" s="29">
        <v>12</v>
      </c>
      <c r="C550" s="272"/>
      <c r="D550" s="273"/>
      <c r="E550" s="30"/>
      <c r="F550" s="32"/>
      <c r="G550" s="214"/>
      <c r="H550" s="55" t="s">
        <v>6</v>
      </c>
      <c r="I550" s="31"/>
      <c r="J550" s="78"/>
      <c r="K550" s="216">
        <f t="shared" si="78"/>
        <v>0</v>
      </c>
      <c r="L550" s="206">
        <f t="shared" si="80"/>
        <v>0</v>
      </c>
      <c r="M550" s="200">
        <f t="shared" si="79"/>
        <v>0</v>
      </c>
      <c r="N550" s="61"/>
      <c r="O550" s="24"/>
      <c r="P550" s="24"/>
      <c r="Q550" s="24"/>
      <c r="R550" s="37"/>
      <c r="S550" s="24"/>
      <c r="T550" s="24"/>
      <c r="U550" s="24"/>
      <c r="V550" s="24"/>
      <c r="W550" s="24"/>
    </row>
    <row r="551" spans="2:24" s="23" customFormat="1" ht="15" hidden="1" outlineLevel="1" thickBot="1" x14ac:dyDescent="0.35">
      <c r="B551" s="50">
        <v>13</v>
      </c>
      <c r="C551" s="272"/>
      <c r="D551" s="273"/>
      <c r="E551" s="30"/>
      <c r="F551" s="32"/>
      <c r="G551" s="214"/>
      <c r="H551" s="55" t="s">
        <v>6</v>
      </c>
      <c r="I551" s="31"/>
      <c r="J551" s="78"/>
      <c r="K551" s="216">
        <f t="shared" si="78"/>
        <v>0</v>
      </c>
      <c r="L551" s="206">
        <f t="shared" si="80"/>
        <v>0</v>
      </c>
      <c r="M551" s="200">
        <f t="shared" si="79"/>
        <v>0</v>
      </c>
      <c r="N551" s="61"/>
      <c r="O551" s="24"/>
      <c r="P551" s="24"/>
      <c r="Q551" s="24"/>
      <c r="R551" s="37"/>
      <c r="S551" s="24"/>
      <c r="T551" s="24"/>
      <c r="U551" s="24"/>
      <c r="V551" s="24"/>
      <c r="W551" s="24"/>
    </row>
    <row r="552" spans="2:24" s="23" customFormat="1" ht="15" hidden="1" outlineLevel="1" thickBot="1" x14ac:dyDescent="0.35">
      <c r="B552" s="29">
        <v>14</v>
      </c>
      <c r="C552" s="272"/>
      <c r="D552" s="273"/>
      <c r="E552" s="30"/>
      <c r="F552" s="32"/>
      <c r="G552" s="214"/>
      <c r="H552" s="55" t="s">
        <v>6</v>
      </c>
      <c r="I552" s="31"/>
      <c r="J552" s="78"/>
      <c r="K552" s="216">
        <f t="shared" si="78"/>
        <v>0</v>
      </c>
      <c r="L552" s="206">
        <f t="shared" si="80"/>
        <v>0</v>
      </c>
      <c r="M552" s="200">
        <f t="shared" si="79"/>
        <v>0</v>
      </c>
      <c r="N552" s="61"/>
      <c r="O552" s="24"/>
      <c r="P552" s="24"/>
      <c r="Q552" s="24"/>
      <c r="R552" s="37"/>
      <c r="S552" s="24"/>
      <c r="T552" s="24"/>
      <c r="U552" s="24"/>
      <c r="V552" s="24"/>
      <c r="W552" s="24"/>
    </row>
    <row r="553" spans="2:24" s="23" customFormat="1" ht="15" hidden="1" outlineLevel="1" thickBot="1" x14ac:dyDescent="0.35">
      <c r="B553" s="50">
        <v>15</v>
      </c>
      <c r="C553" s="272"/>
      <c r="D553" s="273"/>
      <c r="E553" s="30"/>
      <c r="F553" s="32"/>
      <c r="G553" s="214"/>
      <c r="H553" s="55" t="s">
        <v>6</v>
      </c>
      <c r="I553" s="31"/>
      <c r="J553" s="78"/>
      <c r="K553" s="219">
        <f t="shared" si="78"/>
        <v>0</v>
      </c>
      <c r="L553" s="206">
        <f t="shared" si="80"/>
        <v>0</v>
      </c>
      <c r="M553" s="200">
        <f t="shared" si="79"/>
        <v>0</v>
      </c>
      <c r="N553" s="62"/>
      <c r="O553" s="63"/>
      <c r="P553" s="63"/>
      <c r="Q553" s="63"/>
      <c r="R553" s="64"/>
      <c r="S553" s="24"/>
      <c r="T553" s="24"/>
      <c r="U553" s="24"/>
      <c r="V553" s="24"/>
      <c r="W553" s="24"/>
    </row>
    <row r="554" spans="2:24" s="23" customFormat="1" ht="15" hidden="1" outlineLevel="1" thickBot="1" x14ac:dyDescent="0.35">
      <c r="B554" s="68" t="s">
        <v>10</v>
      </c>
      <c r="C554" s="69"/>
      <c r="D554" s="69"/>
      <c r="E554" s="393" t="str">
        <f>IF(OR(ISBLANK(E556),ISBLANK(F556),ISBLANK(G556),ISBLANK(H556)),"Completați toate datele complementare solicitate la fiecare rezultat!","")</f>
        <v>Completați toate datele complementare solicitate la fiecare rezultat!</v>
      </c>
      <c r="F554" s="394"/>
      <c r="G554" s="394"/>
      <c r="H554" s="394"/>
      <c r="I554" s="394"/>
      <c r="J554" s="394"/>
      <c r="K554" s="217">
        <f>SUMIF(K539:K553,"&lt;&gt;#DIV/0!")</f>
        <v>0</v>
      </c>
      <c r="L554" s="217">
        <f>SUMIF(L539:L553,"&lt;&gt;#DIV/0!")</f>
        <v>0</v>
      </c>
      <c r="M554" s="218">
        <f>SUMIF(M539:M553,"&lt;&gt;#DIV/0!")</f>
        <v>0</v>
      </c>
      <c r="N554" s="24"/>
      <c r="O554" s="24"/>
      <c r="P554" s="24"/>
      <c r="Q554" s="24"/>
    </row>
    <row r="555" spans="2:24" s="28" customFormat="1" ht="55.5" hidden="1" customHeight="1" outlineLevel="1" thickBot="1" x14ac:dyDescent="0.35">
      <c r="B555" s="56" t="s">
        <v>8</v>
      </c>
      <c r="C555" s="74" t="str">
        <f>IF(ISBLANK(C556),"OBLIGATORIU, denumirea completă a competiției!","Denumirea completă a competiției")</f>
        <v>OBLIGATORIU, denumirea completă a competiției!</v>
      </c>
      <c r="D555" s="75" t="str">
        <f>IF(ISBLANK(D556),"OBLIGATORIU, Alegeți abrevierea competiției cf legendei alăturate!","Denumirea abreviată a competiției")</f>
        <v>OBLIGATORIU, Alegeți abrevierea competiției cf legendei alăturate!</v>
      </c>
      <c r="E555" s="57" t="s">
        <v>152</v>
      </c>
      <c r="F555" s="57" t="s">
        <v>156</v>
      </c>
      <c r="G555" s="213" t="s">
        <v>243</v>
      </c>
      <c r="H555" s="57" t="s">
        <v>205</v>
      </c>
      <c r="I555" s="57" t="s">
        <v>7</v>
      </c>
      <c r="J555" s="59" t="s">
        <v>157</v>
      </c>
      <c r="K555" s="222" t="s">
        <v>200</v>
      </c>
      <c r="L555" s="223" t="s">
        <v>181</v>
      </c>
      <c r="M555" s="227" t="s">
        <v>143</v>
      </c>
      <c r="N555" s="380" t="s">
        <v>186</v>
      </c>
      <c r="O555" s="381"/>
      <c r="P555" s="381"/>
      <c r="Q555" s="381"/>
      <c r="R555" s="382"/>
      <c r="S555" s="83"/>
      <c r="T555" s="83"/>
      <c r="U555" s="83"/>
      <c r="V555" s="83"/>
      <c r="W555" s="83"/>
      <c r="X555" s="25"/>
    </row>
    <row r="556" spans="2:24" s="23" customFormat="1" ht="13.8" hidden="1" outlineLevel="1" x14ac:dyDescent="0.3">
      <c r="B556" s="50">
        <v>1</v>
      </c>
      <c r="C556" s="51"/>
      <c r="D556" s="52"/>
      <c r="E556" s="53"/>
      <c r="F556" s="53"/>
      <c r="G556" s="189"/>
      <c r="H556" s="55" t="s">
        <v>6</v>
      </c>
      <c r="I556" s="52"/>
      <c r="J556" s="77"/>
      <c r="K556" s="202">
        <f>IFERROR(_xlfn.NUMBERVALUE(IF(D556="JO",IF(I556="I",500)+IF(D556="JO",IF(I556="II",300)+IF(D556="JO",IF(I556="III",200)+IF(D556="JO",IF(I556="IV",150)+IF(D556="JO",IF(I556="V",100)+IF(D556="JO",IF(I556="VI",80)))))))+IF(D556="JO - T",IF(I556="I",150)+IF(D556="JO - T",IF(I556="II",120)+IF(D556="JO - T",IF(I556="III",100)+IF(D556="JO - T",IF(I556="IV",80)+IF(D556="JO - T",IF(I556="V",50)+IF(D556="JO - T",IF(I556="VI",20)))))))+IF(D556="CM - S",IF(I556="I",200)+IF(D556="CM - S",IF(I556="II",150)+IF(D556="CM - S",IF(I556="III",120)+IF(D556="CM - S",IF(I556="IV",90)+IF(D556="CM - S",IF(I556="V",60)+IF(D556="CM - S",IF(I556="VI",30)))))))+IF(D556="CM - T, J I",IF(I556="I",90)+IF(D556="CM - T, J I",IF(I556="II",65)+IF(D556="CM - T, J I",IF(I556="III",50)+IF(D556="CM - T, J I",IF(I556="IV",40)+IF(D556="CM - T, J I",IF(I556="V",25)+IF(D556="CM - T, J I",IF(I556="VI",15)))))))+IF(D556="CM – CA/J II",IF(I556="I",70)+IF(D556="CM – CA/J II",IF(I556="II",55)+IF(D556="CM – CA/J II",IF(I556="III",45)+IF(D556="CM – CA/J II",IF(I556="IV",35)+IF(D556="CM – CA/J II",IF(I556="V",25)+IF(D556="CM – CA/J II",IF(I556="VI",10)))))))+IF(D556="CE - JE- S",IF(I556="I",100)+IF(D556="CE - JE- S",IF(I556="II",75)+IF(D556="CE - JE- S",IF(I556="III",60)+IF(D556="CE - JE- S",IF(I556="IV",45)+IF(D556="CE - JE- S",IF(I556="V",30)+IF(D556="CE - JE- S",IF(I556="VI",15)))))))+IF(D556="CE - T, J I",IF(I556="I",50)+IF(D556="CE - T, J I",IF(I556="II",35)+IF(D556="CE - T, J I",IF(I556="III",30)+IF(D556="CE - T, J I",IF(I556="IV",22)+IF(D556="CE - T, J I",IF(I556="V",15)+IF(D556="CE - T, J I",IF(I556="VI",8)))))))+IF(D556="CE – CA/J II - ZOTE - T, J",IF(I556="I",40)+IF(D556="CE – CA/J II - ZOTE - T, J",IF(I556="II",30)+IF(D556="CE – CA/J II - ZOTE - T, J",IF(I556="III",25)+IF(D556="CE – CA/J II - ZOTE - T, J",IF(I556="IV",17)+IF(D556="CE – CA/J II - ZOTE - T, J",IF(I556="V",12)+IF(D556="CE – CA/J II - ZOTE - T, J",IF(I556="VI",6)))))))+IF(D556="cm – S",IF(I556="I",70)+IF(D556="cm – S",IF(I556="II",50)+IF(D556="cm – S",IF(I556="III",40))))+IF(D556="cm – T, J",IF(I556="I",35)+IF(D556="cm – T, J",IF(I556="II",25)+IF(D556="cm – T, J",IF(I556="III",15))))+IF(D556="JMU",IF(I556="I",50)+IF(D556="JMU",IF(I556="II",25)+IF(D556="JMU",IF(I556="III",20))))+IF(D556="ce - S",IF(I556="I",40)+IF(D556="ce - S",IF(I556="II",30)+IF(D556="ce - S",IF(I556="III",25))))+IF(D556="ce  T, J",IF(I556="I",25)+IF(D556="ce  T, J",IF(I556="II",18)+IF(D556="ce  T, J",IF(I556="III",12))))+IF(D556="C/JB, JMN, JESE - S",IF(I556="I",20)+IF(D556="C/JB, JMN, JESE - S",IF(I556="II",15)+IF(D556="C/JB, JMN, JESE - S",IF(I556="III",10))))+IF(D556="C/JB, JMN, JESE - T,JI,CA",IF(I556="I",10)+IF(D556="C/JB, JMN, JESE - T,JI,CA",IF(I556="II",5)+IF(D556="C/JB, JMN, JESE - T,JI,CA",IF(I556="III",3))))+IF(D556="ACIO S",IF(I556="I",18)+IF(D556="ACIO S",IF(I556="II",14)+IF(D556="ACIO S",IF(I556="III",9))))+IF(D556="ACIO T, J",IF(I556="I",15)+IF(D556="ACIO T, J",IF(I556="II",11)+IF(D556="ACIO T, J",IF(I556="III",7)))))/G556,0)</f>
        <v>0</v>
      </c>
      <c r="L556" s="206">
        <f t="shared" ref="L556:L570" si="81">_xlfn.NUMBERVALUE(IF(OR(H556="nu",H556=""),(K556/2),K556))</f>
        <v>0</v>
      </c>
      <c r="M556" s="200">
        <f>_xlfn.NUMBERVALUE(IF(J556="da",L556+(1/2)*L556,L556))</f>
        <v>0</v>
      </c>
      <c r="N556" s="383"/>
      <c r="O556" s="384"/>
      <c r="P556" s="384"/>
      <c r="Q556" s="384"/>
      <c r="R556" s="385"/>
      <c r="S556" s="83"/>
      <c r="T556" s="83"/>
      <c r="U556" s="83"/>
      <c r="V556" s="83"/>
      <c r="W556" s="83"/>
    </row>
    <row r="557" spans="2:24" s="23" customFormat="1" ht="13.8" hidden="1" outlineLevel="1" x14ac:dyDescent="0.3">
      <c r="B557" s="29">
        <v>2</v>
      </c>
      <c r="C557" s="41"/>
      <c r="D557" s="31"/>
      <c r="E557" s="30"/>
      <c r="F557" s="32"/>
      <c r="G557" s="214"/>
      <c r="H557" s="55" t="s">
        <v>6</v>
      </c>
      <c r="I557" s="31"/>
      <c r="J557" s="78"/>
      <c r="K557" s="202">
        <f t="shared" ref="K557:K570" si="82">IFERROR(_xlfn.NUMBERVALUE(IF(D557="JO",IF(I557="I",500)+IF(D557="JO",IF(I557="II",300)+IF(D557="JO",IF(I557="III",200)+IF(D557="JO",IF(I557="IV",150)+IF(D557="JO",IF(I557="V",100)+IF(D557="JO",IF(I557="VI",80)))))))+IF(D557="JO - T",IF(I557="I",150)+IF(D557="JO - T",IF(I557="II",120)+IF(D557="JO - T",IF(I557="III",100)+IF(D557="JO - T",IF(I557="IV",80)+IF(D557="JO - T",IF(I557="V",50)+IF(D557="JO - T",IF(I557="VI",20)))))))+IF(D557="CM - S",IF(I557="I",200)+IF(D557="CM - S",IF(I557="II",150)+IF(D557="CM - S",IF(I557="III",120)+IF(D557="CM - S",IF(I557="IV",90)+IF(D557="CM - S",IF(I557="V",60)+IF(D557="CM - S",IF(I557="VI",30)))))))+IF(D557="CM - T, J I",IF(I557="I",90)+IF(D557="CM - T, J I",IF(I557="II",65)+IF(D557="CM - T, J I",IF(I557="III",50)+IF(D557="CM - T, J I",IF(I557="IV",40)+IF(D557="CM - T, J I",IF(I557="V",25)+IF(D557="CM - T, J I",IF(I557="VI",15)))))))+IF(D557="CM – CA/J II",IF(I557="I",70)+IF(D557="CM – CA/J II",IF(I557="II",55)+IF(D557="CM – CA/J II",IF(I557="III",45)+IF(D557="CM – CA/J II",IF(I557="IV",35)+IF(D557="CM – CA/J II",IF(I557="V",25)+IF(D557="CM – CA/J II",IF(I557="VI",10)))))))+IF(D557="CE - JE- S",IF(I557="I",100)+IF(D557="CE - JE- S",IF(I557="II",75)+IF(D557="CE - JE- S",IF(I557="III",60)+IF(D557="CE - JE- S",IF(I557="IV",45)+IF(D557="CE - JE- S",IF(I557="V",30)+IF(D557="CE - JE- S",IF(I557="VI",15)))))))+IF(D557="CE - T, J I",IF(I557="I",50)+IF(D557="CE - T, J I",IF(I557="II",35)+IF(D557="CE - T, J I",IF(I557="III",30)+IF(D557="CE - T, J I",IF(I557="IV",22)+IF(D557="CE - T, J I",IF(I557="V",15)+IF(D557="CE - T, J I",IF(I557="VI",8)))))))+IF(D557="CE – CA/J II - ZOTE - T, J",IF(I557="I",40)+IF(D557="CE – CA/J II - ZOTE - T, J",IF(I557="II",30)+IF(D557="CE – CA/J II - ZOTE - T, J",IF(I557="III",25)+IF(D557="CE – CA/J II - ZOTE - T, J",IF(I557="IV",17)+IF(D557="CE – CA/J II - ZOTE - T, J",IF(I557="V",12)+IF(D557="CE – CA/J II - ZOTE - T, J",IF(I557="VI",6)))))))+IF(D557="cm – S",IF(I557="I",70)+IF(D557="cm – S",IF(I557="II",50)+IF(D557="cm – S",IF(I557="III",40))))+IF(D557="cm – T, J",IF(I557="I",35)+IF(D557="cm – T, J",IF(I557="II",25)+IF(D557="cm – T, J",IF(I557="III",15))))+IF(D557="JMU",IF(I557="I",50)+IF(D557="JMU",IF(I557="II",25)+IF(D557="JMU",IF(I557="III",20))))+IF(D557="ce - S",IF(I557="I",40)+IF(D557="ce - S",IF(I557="II",30)+IF(D557="ce - S",IF(I557="III",25))))+IF(D557="ce  T, J",IF(I557="I",25)+IF(D557="ce  T, J",IF(I557="II",18)+IF(D557="ce  T, J",IF(I557="III",12))))+IF(D557="C/JB, JMN, JESE - S",IF(I557="I",20)+IF(D557="C/JB, JMN, JESE - S",IF(I557="II",15)+IF(D557="C/JB, JMN, JESE - S",IF(I557="III",10))))+IF(D557="C/JB, JMN, JESE - T,JI,CA",IF(I557="I",10)+IF(D557="C/JB, JMN, JESE - T,JI,CA",IF(I557="II",5)+IF(D557="C/JB, JMN, JESE - T,JI,CA",IF(I557="III",3))))+IF(D557="ACIO S",IF(I557="I",18)+IF(D557="ACIO S",IF(I557="II",14)+IF(D557="ACIO S",IF(I557="III",9))))+IF(D557="ACIO T, J",IF(I557="I",15)+IF(D557="ACIO T, J",IF(I557="II",11)+IF(D557="ACIO T, J",IF(I557="III",7)))))/G557,0)</f>
        <v>0</v>
      </c>
      <c r="L557" s="206">
        <f t="shared" si="81"/>
        <v>0</v>
      </c>
      <c r="M557" s="200">
        <f t="shared" ref="M557:M570" si="83">_xlfn.NUMBERVALUE(IF(J557="da",L557+(1/2)*L557,L557))</f>
        <v>0</v>
      </c>
      <c r="N557" s="383"/>
      <c r="O557" s="384"/>
      <c r="P557" s="384"/>
      <c r="Q557" s="384"/>
      <c r="R557" s="385"/>
      <c r="S557" s="83"/>
      <c r="T557" s="83"/>
      <c r="U557" s="83"/>
      <c r="V557" s="83"/>
      <c r="W557" s="83"/>
    </row>
    <row r="558" spans="2:24" s="23" customFormat="1" ht="13.8" hidden="1" outlineLevel="1" x14ac:dyDescent="0.3">
      <c r="B558" s="29">
        <v>3</v>
      </c>
      <c r="C558" s="41"/>
      <c r="D558" s="31"/>
      <c r="E558" s="30"/>
      <c r="F558" s="32"/>
      <c r="G558" s="214"/>
      <c r="H558" s="55" t="s">
        <v>6</v>
      </c>
      <c r="I558" s="31"/>
      <c r="J558" s="78"/>
      <c r="K558" s="202">
        <f t="shared" si="82"/>
        <v>0</v>
      </c>
      <c r="L558" s="206">
        <f t="shared" si="81"/>
        <v>0</v>
      </c>
      <c r="M558" s="200">
        <f t="shared" si="83"/>
        <v>0</v>
      </c>
      <c r="N558" s="383"/>
      <c r="O558" s="384"/>
      <c r="P558" s="384"/>
      <c r="Q558" s="384"/>
      <c r="R558" s="385"/>
      <c r="S558" s="83"/>
      <c r="T558" s="83"/>
      <c r="U558" s="83"/>
      <c r="V558" s="83"/>
      <c r="W558" s="83"/>
    </row>
    <row r="559" spans="2:24" s="23" customFormat="1" ht="13.8" hidden="1" outlineLevel="1" x14ac:dyDescent="0.3">
      <c r="B559" s="29">
        <v>4</v>
      </c>
      <c r="C559" s="41"/>
      <c r="D559" s="31"/>
      <c r="E559" s="32"/>
      <c r="F559" s="32"/>
      <c r="G559" s="214"/>
      <c r="H559" s="55" t="s">
        <v>6</v>
      </c>
      <c r="I559" s="31"/>
      <c r="J559" s="78"/>
      <c r="K559" s="202">
        <f t="shared" si="82"/>
        <v>0</v>
      </c>
      <c r="L559" s="206">
        <f t="shared" si="81"/>
        <v>0</v>
      </c>
      <c r="M559" s="200">
        <f t="shared" si="83"/>
        <v>0</v>
      </c>
      <c r="N559" s="383"/>
      <c r="O559" s="384"/>
      <c r="P559" s="384"/>
      <c r="Q559" s="384"/>
      <c r="R559" s="385"/>
      <c r="S559" s="83"/>
      <c r="T559" s="83"/>
      <c r="U559" s="83"/>
      <c r="V559" s="83"/>
      <c r="W559" s="83"/>
    </row>
    <row r="560" spans="2:24" s="23" customFormat="1" ht="13.8" hidden="1" outlineLevel="1" x14ac:dyDescent="0.3">
      <c r="B560" s="29">
        <v>5</v>
      </c>
      <c r="C560" s="41"/>
      <c r="D560" s="31"/>
      <c r="E560" s="30"/>
      <c r="F560" s="32"/>
      <c r="G560" s="214"/>
      <c r="H560" s="55" t="s">
        <v>6</v>
      </c>
      <c r="I560" s="31"/>
      <c r="J560" s="78"/>
      <c r="K560" s="202">
        <f t="shared" si="82"/>
        <v>0</v>
      </c>
      <c r="L560" s="206">
        <f t="shared" si="81"/>
        <v>0</v>
      </c>
      <c r="M560" s="200">
        <f t="shared" si="83"/>
        <v>0</v>
      </c>
      <c r="N560" s="383"/>
      <c r="O560" s="384"/>
      <c r="P560" s="384"/>
      <c r="Q560" s="384"/>
      <c r="R560" s="385"/>
      <c r="S560" s="83"/>
      <c r="T560" s="83"/>
      <c r="U560" s="83"/>
      <c r="V560" s="83"/>
      <c r="W560" s="83"/>
    </row>
    <row r="561" spans="1:23" s="23" customFormat="1" ht="13.8" hidden="1" outlineLevel="1" x14ac:dyDescent="0.3">
      <c r="B561" s="29">
        <v>6</v>
      </c>
      <c r="C561" s="41"/>
      <c r="D561" s="31"/>
      <c r="E561" s="30"/>
      <c r="F561" s="32"/>
      <c r="G561" s="214"/>
      <c r="H561" s="55" t="s">
        <v>6</v>
      </c>
      <c r="I561" s="31"/>
      <c r="J561" s="78"/>
      <c r="K561" s="202">
        <f t="shared" si="82"/>
        <v>0</v>
      </c>
      <c r="L561" s="206">
        <f t="shared" si="81"/>
        <v>0</v>
      </c>
      <c r="M561" s="200">
        <f t="shared" si="83"/>
        <v>0</v>
      </c>
      <c r="N561" s="383"/>
      <c r="O561" s="384"/>
      <c r="P561" s="384"/>
      <c r="Q561" s="384"/>
      <c r="R561" s="385"/>
      <c r="S561" s="83"/>
      <c r="T561" s="83"/>
      <c r="U561" s="83"/>
      <c r="V561" s="83"/>
      <c r="W561" s="83"/>
    </row>
    <row r="562" spans="1:23" s="23" customFormat="1" ht="13.8" hidden="1" outlineLevel="1" x14ac:dyDescent="0.3">
      <c r="B562" s="29">
        <v>7</v>
      </c>
      <c r="C562" s="41"/>
      <c r="D562" s="31"/>
      <c r="E562" s="32"/>
      <c r="F562" s="32"/>
      <c r="G562" s="214"/>
      <c r="H562" s="55" t="s">
        <v>6</v>
      </c>
      <c r="I562" s="31"/>
      <c r="J562" s="78"/>
      <c r="K562" s="202">
        <f t="shared" si="82"/>
        <v>0</v>
      </c>
      <c r="L562" s="206">
        <f t="shared" si="81"/>
        <v>0</v>
      </c>
      <c r="M562" s="200">
        <f t="shared" si="83"/>
        <v>0</v>
      </c>
      <c r="N562" s="383"/>
      <c r="O562" s="384"/>
      <c r="P562" s="384"/>
      <c r="Q562" s="384"/>
      <c r="R562" s="385"/>
      <c r="S562" s="83"/>
      <c r="T562" s="83"/>
      <c r="U562" s="83"/>
      <c r="V562" s="83"/>
      <c r="W562" s="83"/>
    </row>
    <row r="563" spans="1:23" s="23" customFormat="1" ht="13.8" hidden="1" outlineLevel="1" x14ac:dyDescent="0.3">
      <c r="B563" s="29">
        <v>8</v>
      </c>
      <c r="C563" s="41"/>
      <c r="D563" s="31"/>
      <c r="E563" s="30"/>
      <c r="F563" s="32"/>
      <c r="G563" s="214"/>
      <c r="H563" s="55" t="s">
        <v>6</v>
      </c>
      <c r="I563" s="31"/>
      <c r="J563" s="78"/>
      <c r="K563" s="202">
        <f t="shared" si="82"/>
        <v>0</v>
      </c>
      <c r="L563" s="206">
        <f t="shared" si="81"/>
        <v>0</v>
      </c>
      <c r="M563" s="200">
        <f t="shared" si="83"/>
        <v>0</v>
      </c>
      <c r="N563" s="383"/>
      <c r="O563" s="384"/>
      <c r="P563" s="384"/>
      <c r="Q563" s="384"/>
      <c r="R563" s="385"/>
      <c r="S563" s="83"/>
      <c r="T563" s="83"/>
      <c r="U563" s="83"/>
      <c r="V563" s="83"/>
      <c r="W563" s="83"/>
    </row>
    <row r="564" spans="1:23" s="23" customFormat="1" ht="13.8" hidden="1" outlineLevel="1" x14ac:dyDescent="0.3">
      <c r="B564" s="29">
        <v>9</v>
      </c>
      <c r="C564" s="41"/>
      <c r="D564" s="31"/>
      <c r="E564" s="30"/>
      <c r="F564" s="32"/>
      <c r="G564" s="214"/>
      <c r="H564" s="55" t="s">
        <v>6</v>
      </c>
      <c r="I564" s="31"/>
      <c r="J564" s="78"/>
      <c r="K564" s="202">
        <f t="shared" si="82"/>
        <v>0</v>
      </c>
      <c r="L564" s="206">
        <f t="shared" si="81"/>
        <v>0</v>
      </c>
      <c r="M564" s="200">
        <f t="shared" si="83"/>
        <v>0</v>
      </c>
      <c r="N564" s="383"/>
      <c r="O564" s="384"/>
      <c r="P564" s="384"/>
      <c r="Q564" s="384"/>
      <c r="R564" s="385"/>
      <c r="S564" s="83"/>
      <c r="T564" s="83"/>
      <c r="U564" s="83"/>
      <c r="V564" s="83"/>
      <c r="W564" s="83"/>
    </row>
    <row r="565" spans="1:23" s="23" customFormat="1" ht="13.8" hidden="1" outlineLevel="1" x14ac:dyDescent="0.3">
      <c r="B565" s="29">
        <v>10</v>
      </c>
      <c r="C565" s="41"/>
      <c r="D565" s="31"/>
      <c r="E565" s="32"/>
      <c r="F565" s="32"/>
      <c r="G565" s="214"/>
      <c r="H565" s="55" t="s">
        <v>6</v>
      </c>
      <c r="I565" s="31"/>
      <c r="J565" s="78"/>
      <c r="K565" s="202">
        <f t="shared" si="82"/>
        <v>0</v>
      </c>
      <c r="L565" s="206">
        <f t="shared" si="81"/>
        <v>0</v>
      </c>
      <c r="M565" s="200">
        <f t="shared" si="83"/>
        <v>0</v>
      </c>
      <c r="N565" s="383"/>
      <c r="O565" s="384"/>
      <c r="P565" s="384"/>
      <c r="Q565" s="384"/>
      <c r="R565" s="385"/>
      <c r="S565" s="83"/>
      <c r="T565" s="83"/>
      <c r="U565" s="83"/>
      <c r="V565" s="83"/>
      <c r="W565" s="83"/>
    </row>
    <row r="566" spans="1:23" s="23" customFormat="1" ht="13.8" hidden="1" outlineLevel="1" x14ac:dyDescent="0.3">
      <c r="B566" s="29">
        <v>11</v>
      </c>
      <c r="C566" s="41"/>
      <c r="D566" s="31"/>
      <c r="E566" s="30"/>
      <c r="F566" s="32"/>
      <c r="G566" s="214"/>
      <c r="H566" s="55" t="s">
        <v>6</v>
      </c>
      <c r="I566" s="31"/>
      <c r="J566" s="78"/>
      <c r="K566" s="202">
        <f t="shared" si="82"/>
        <v>0</v>
      </c>
      <c r="L566" s="206">
        <f t="shared" si="81"/>
        <v>0</v>
      </c>
      <c r="M566" s="200">
        <f t="shared" si="83"/>
        <v>0</v>
      </c>
      <c r="N566" s="383"/>
      <c r="O566" s="384"/>
      <c r="P566" s="384"/>
      <c r="Q566" s="384"/>
      <c r="R566" s="385"/>
      <c r="S566" s="83"/>
      <c r="T566" s="83"/>
      <c r="U566" s="83"/>
      <c r="V566" s="83"/>
      <c r="W566" s="83"/>
    </row>
    <row r="567" spans="1:23" s="23" customFormat="1" ht="13.8" hidden="1" outlineLevel="1" x14ac:dyDescent="0.3">
      <c r="B567" s="29">
        <v>12</v>
      </c>
      <c r="C567" s="41"/>
      <c r="D567" s="31"/>
      <c r="E567" s="30"/>
      <c r="F567" s="32"/>
      <c r="G567" s="214"/>
      <c r="H567" s="55" t="s">
        <v>6</v>
      </c>
      <c r="I567" s="31"/>
      <c r="J567" s="78"/>
      <c r="K567" s="202">
        <f t="shared" si="82"/>
        <v>0</v>
      </c>
      <c r="L567" s="206">
        <f t="shared" si="81"/>
        <v>0</v>
      </c>
      <c r="M567" s="200">
        <f t="shared" si="83"/>
        <v>0</v>
      </c>
      <c r="N567" s="383"/>
      <c r="O567" s="384"/>
      <c r="P567" s="384"/>
      <c r="Q567" s="384"/>
      <c r="R567" s="385"/>
      <c r="S567" s="83"/>
      <c r="T567" s="83"/>
      <c r="U567" s="83"/>
      <c r="V567" s="83"/>
      <c r="W567" s="83"/>
    </row>
    <row r="568" spans="1:23" s="23" customFormat="1" ht="13.8" hidden="1" outlineLevel="1" x14ac:dyDescent="0.3">
      <c r="B568" s="29">
        <v>13</v>
      </c>
      <c r="C568" s="41"/>
      <c r="D568" s="31"/>
      <c r="E568" s="32"/>
      <c r="F568" s="32"/>
      <c r="G568" s="214"/>
      <c r="H568" s="55" t="s">
        <v>6</v>
      </c>
      <c r="I568" s="31"/>
      <c r="J568" s="78"/>
      <c r="K568" s="202">
        <f t="shared" si="82"/>
        <v>0</v>
      </c>
      <c r="L568" s="206">
        <f t="shared" si="81"/>
        <v>0</v>
      </c>
      <c r="M568" s="200">
        <f t="shared" si="83"/>
        <v>0</v>
      </c>
      <c r="N568" s="383"/>
      <c r="O568" s="384"/>
      <c r="P568" s="384"/>
      <c r="Q568" s="384"/>
      <c r="R568" s="385"/>
      <c r="S568" s="83"/>
      <c r="T568" s="83"/>
      <c r="U568" s="83"/>
      <c r="V568" s="83"/>
      <c r="W568" s="83"/>
    </row>
    <row r="569" spans="1:23" s="23" customFormat="1" ht="13.8" hidden="1" outlineLevel="1" x14ac:dyDescent="0.3">
      <c r="B569" s="29">
        <v>14</v>
      </c>
      <c r="C569" s="41"/>
      <c r="D569" s="31"/>
      <c r="E569" s="30"/>
      <c r="F569" s="32"/>
      <c r="G569" s="214"/>
      <c r="H569" s="55" t="s">
        <v>6</v>
      </c>
      <c r="I569" s="31"/>
      <c r="J569" s="78"/>
      <c r="K569" s="202">
        <f t="shared" si="82"/>
        <v>0</v>
      </c>
      <c r="L569" s="206">
        <f t="shared" si="81"/>
        <v>0</v>
      </c>
      <c r="M569" s="200">
        <f t="shared" si="83"/>
        <v>0</v>
      </c>
      <c r="N569" s="383"/>
      <c r="O569" s="384"/>
      <c r="P569" s="384"/>
      <c r="Q569" s="384"/>
      <c r="R569" s="385"/>
      <c r="S569" s="83"/>
      <c r="T569" s="83"/>
      <c r="U569" s="83"/>
      <c r="V569" s="83"/>
      <c r="W569" s="83"/>
    </row>
    <row r="570" spans="1:23" s="23" customFormat="1" hidden="1" outlineLevel="1" thickBot="1" x14ac:dyDescent="0.35">
      <c r="B570" s="29">
        <v>15</v>
      </c>
      <c r="C570" s="41"/>
      <c r="D570" s="31"/>
      <c r="E570" s="30"/>
      <c r="F570" s="32"/>
      <c r="G570" s="214"/>
      <c r="H570" s="55" t="s">
        <v>6</v>
      </c>
      <c r="I570" s="31"/>
      <c r="J570" s="78"/>
      <c r="K570" s="202">
        <f t="shared" si="82"/>
        <v>0</v>
      </c>
      <c r="L570" s="206">
        <f t="shared" si="81"/>
        <v>0</v>
      </c>
      <c r="M570" s="200">
        <f t="shared" si="83"/>
        <v>0</v>
      </c>
      <c r="N570" s="383"/>
      <c r="O570" s="384"/>
      <c r="P570" s="384"/>
      <c r="Q570" s="384"/>
      <c r="R570" s="385"/>
      <c r="S570" s="83"/>
      <c r="T570" s="83"/>
      <c r="U570" s="83"/>
      <c r="V570" s="83"/>
      <c r="W570" s="83"/>
    </row>
    <row r="571" spans="1:23" s="23" customFormat="1" hidden="1" outlineLevel="1" thickBot="1" x14ac:dyDescent="0.35">
      <c r="A571" s="27"/>
      <c r="B571" s="27"/>
      <c r="C571" s="27"/>
      <c r="D571" s="27"/>
      <c r="E571" s="27"/>
      <c r="F571" s="85"/>
      <c r="G571" s="211"/>
      <c r="H571" s="27"/>
      <c r="I571" s="85"/>
      <c r="J571" s="27"/>
      <c r="K571" s="220">
        <f>SUMIF(K556:K570,"&lt;&gt;#DIV/0!")</f>
        <v>0</v>
      </c>
      <c r="L571" s="220">
        <f>SUMIF(L556:L570,"&lt;&gt;#DIV/0!")</f>
        <v>0</v>
      </c>
      <c r="M571" s="221">
        <f>SUMIF(M556:M570,"&lt;&gt;#DIV/0!")</f>
        <v>0</v>
      </c>
      <c r="N571" s="386"/>
      <c r="O571" s="387"/>
      <c r="P571" s="387"/>
      <c r="Q571" s="387"/>
      <c r="R571" s="388"/>
      <c r="S571" s="83"/>
      <c r="T571" s="83"/>
      <c r="U571" s="83"/>
      <c r="V571" s="83"/>
      <c r="W571" s="83"/>
    </row>
    <row r="572" spans="1:23" s="23" customFormat="1" ht="18.600000000000001" collapsed="1" thickBot="1" x14ac:dyDescent="0.4">
      <c r="A572" s="27"/>
      <c r="B572" s="27"/>
      <c r="C572" s="374" t="str">
        <f>IF(B534="","UPS ai sărit un formular apasă ,,+,, corespunzător în ordine!","")</f>
        <v>UPS ai sărit un formular apasă ,,+,, corespunzător în ordine!</v>
      </c>
      <c r="D572" s="374"/>
      <c r="E572" s="374"/>
      <c r="F572" s="374"/>
      <c r="G572" s="374"/>
      <c r="H572" s="374"/>
      <c r="I572" s="374"/>
      <c r="J572" s="374"/>
      <c r="K572" s="88"/>
      <c r="L572" s="89"/>
      <c r="M572" s="86"/>
      <c r="N572" s="83"/>
      <c r="O572" s="83"/>
      <c r="P572" s="83"/>
      <c r="Q572" s="83"/>
      <c r="R572" s="83"/>
      <c r="S572" s="83"/>
      <c r="T572" s="83"/>
      <c r="U572" s="83"/>
      <c r="V572" s="83"/>
      <c r="W572" s="83"/>
    </row>
    <row r="573" spans="1:23" s="23" customFormat="1" hidden="1" outlineLevel="1" thickBot="1" x14ac:dyDescent="0.35">
      <c r="A573" s="26">
        <v>15</v>
      </c>
      <c r="B573" s="375" t="s">
        <v>26</v>
      </c>
      <c r="C573" s="376"/>
      <c r="D573" s="377"/>
      <c r="E573" s="405" t="s">
        <v>31</v>
      </c>
      <c r="F573" s="376"/>
      <c r="G573" s="405" t="s">
        <v>9</v>
      </c>
      <c r="H573" s="376"/>
      <c r="I573" s="405" t="s">
        <v>25</v>
      </c>
      <c r="J573" s="406"/>
      <c r="K573" s="510" t="s">
        <v>182</v>
      </c>
      <c r="L573" s="511"/>
      <c r="M573" s="42"/>
    </row>
    <row r="574" spans="1:23" s="23" customFormat="1" ht="13.2" hidden="1" customHeight="1" outlineLevel="1" x14ac:dyDescent="0.3">
      <c r="A574" s="27"/>
      <c r="B574" s="378"/>
      <c r="C574" s="291"/>
      <c r="D574" s="379"/>
      <c r="E574" s="399"/>
      <c r="F574" s="399"/>
      <c r="G574" s="407"/>
      <c r="H574" s="407"/>
      <c r="I574" s="399"/>
      <c r="J574" s="400"/>
      <c r="K574" s="430">
        <f>M594+M611</f>
        <v>0</v>
      </c>
      <c r="L574" s="512"/>
      <c r="M574" s="42"/>
    </row>
    <row r="575" spans="1:23" s="23" customFormat="1" ht="15" hidden="1" customHeight="1" outlineLevel="1" thickBot="1" x14ac:dyDescent="0.35">
      <c r="B575" s="401" t="s">
        <v>144</v>
      </c>
      <c r="C575" s="402"/>
      <c r="D575" s="402"/>
      <c r="E575" s="403" t="s">
        <v>145</v>
      </c>
      <c r="F575" s="403"/>
      <c r="G575" s="403"/>
      <c r="H575" s="403"/>
      <c r="I575" s="402" t="s">
        <v>146</v>
      </c>
      <c r="J575" s="283"/>
      <c r="K575" s="513"/>
      <c r="L575" s="514"/>
      <c r="M575" s="42"/>
      <c r="N575" s="65" t="s">
        <v>206</v>
      </c>
    </row>
    <row r="576" spans="1:23" s="23" customFormat="1" hidden="1" outlineLevel="1" thickBot="1" x14ac:dyDescent="0.35">
      <c r="B576" s="389"/>
      <c r="C576" s="390"/>
      <c r="D576" s="391"/>
      <c r="E576" s="389"/>
      <c r="F576" s="390"/>
      <c r="G576" s="390"/>
      <c r="H576" s="390"/>
      <c r="I576" s="392"/>
      <c r="J576" s="288"/>
      <c r="M576" s="42"/>
    </row>
    <row r="577" spans="2:24" s="23" customFormat="1" ht="15" hidden="1" customHeight="1" outlineLevel="1" thickBot="1" x14ac:dyDescent="0.35">
      <c r="B577" s="70" t="s">
        <v>28</v>
      </c>
      <c r="C577" s="71"/>
      <c r="D577" s="71"/>
      <c r="E577" s="393" t="str">
        <f>IF(OR(ISBLANK(E579),ISBLANK(F579),ISBLANK(G579),ISBLANK(H579)),"Completați toate datele complementare solicitate la fiecare rezultat!","")</f>
        <v>Completați toate datele complementare solicitate la fiecare rezultat!</v>
      </c>
      <c r="F577" s="394"/>
      <c r="G577" s="394"/>
      <c r="H577" s="394"/>
      <c r="I577" s="394"/>
      <c r="J577" s="395"/>
      <c r="M577" s="42"/>
    </row>
    <row r="578" spans="2:24" s="28" customFormat="1" ht="55.5" hidden="1" customHeight="1" outlineLevel="1" thickBot="1" x14ac:dyDescent="0.35">
      <c r="B578" s="56" t="s">
        <v>8</v>
      </c>
      <c r="C578" s="418" t="str">
        <f>IF(K579=0,"Dați click pe celulele de mai jos; apăsăți săgeata din dreapta și alegeți  competiția","Competiția națională")</f>
        <v>Dați click pe celulele de mai jos; apăsăți săgeata din dreapta și alegeți  competiția</v>
      </c>
      <c r="D578" s="277"/>
      <c r="E578" s="57" t="s">
        <v>152</v>
      </c>
      <c r="F578" s="57" t="s">
        <v>156</v>
      </c>
      <c r="G578" s="213" t="s">
        <v>243</v>
      </c>
      <c r="H578" s="57" t="s">
        <v>205</v>
      </c>
      <c r="I578" s="57" t="s">
        <v>7</v>
      </c>
      <c r="J578" s="59" t="s">
        <v>157</v>
      </c>
      <c r="K578" s="224" t="s">
        <v>200</v>
      </c>
      <c r="L578" s="225" t="s">
        <v>181</v>
      </c>
      <c r="M578" s="226" t="s">
        <v>143</v>
      </c>
      <c r="N578" s="371" t="s">
        <v>180</v>
      </c>
      <c r="O578" s="372"/>
      <c r="P578" s="372"/>
      <c r="Q578" s="372"/>
      <c r="R578" s="373"/>
      <c r="S578" s="93"/>
      <c r="T578" s="93"/>
      <c r="U578" s="93"/>
      <c r="V578" s="93"/>
      <c r="W578" s="93"/>
      <c r="X578" s="25"/>
    </row>
    <row r="579" spans="2:24" s="23" customFormat="1" ht="15" hidden="1" outlineLevel="1" thickBot="1" x14ac:dyDescent="0.35">
      <c r="B579" s="50">
        <v>1</v>
      </c>
      <c r="C579" s="272"/>
      <c r="D579" s="273"/>
      <c r="E579" s="54"/>
      <c r="F579" s="53"/>
      <c r="G579" s="189"/>
      <c r="H579" s="55" t="s">
        <v>6</v>
      </c>
      <c r="I579" s="52"/>
      <c r="J579" s="77"/>
      <c r="K579" s="201">
        <f>IFERROR(_xlfn.NUMBERVALUE(IF(C579="Camp.Naț. - Sen",IF(I579="I",15)+IF(C579="CAMP.NAȚ. - SEN",IF(I579="II",12)+IF(C579="CAMP.NAȚ. - SEN",IF(I579="III",10))))+IF(C579="CAMP. NAȚ. - TIN",IF(I579="I",10)+IF(C579="CAMP. NAȚ. - TIN",IF(I579="II",7)+IF(C579="CAMP. NAȚ. - TIN",IF(I579="III",5))))+IF(C579="Camp. Naț. - Jun I",IF(I579="I",8)+IF(C579="CAMP. NAȚ. - JUN I",IF(I579="II",5)+IF(C579="CAMP. NAȚ. - JUN I",IF(I579="III",4))))+IF(C579="Camp. Naț. - J II/III/Ca",IF(I579="I",5)+IF(C579="Camp. Naț. - J II/III/Ca",IF(I579="II",3)+IF(C579="Camp. Naț. - J II/III/Ca",IF(I579="III",2))))+IF(C579="CUPA RO - SEN",IF(I579="I",10)+IF(C579="CUPA RO - SEN",IF(I579="II",7)+IF(C579="CUPA RO - SEN",IF(I579="III",5))))+IF(C579="Cupa RO - Tin",IF(I579="I",8)+IF(C579="Cupa RO - Tin",IF(I579="II",5)+IF(C579="Cupa RO - Tin",IF(I579="III",4))))+IF(C579="Cupa RO - Jun I",IF(I579="I",5)+IF(C579="Cupa RO - Jun I",IF(I579="II",3)+IF(C579="Cupa RO - Jun I",IF(I579="III",2))))+IF(C579="Cupa RO - J II/III/Ca",IF(I579="I",3)+IF(C579="Cupa RO - J II/III/Ca",IF(I579="II",2)+IF(C579="Cupa RO - J II/III/Ca",IF(I579="III",1)))))/G579,0)</f>
        <v>0</v>
      </c>
      <c r="L579" s="206">
        <f>_xlfn.NUMBERVALUE(IF(OR(H579="nu",H579=""),(K579/2),K579))</f>
        <v>0</v>
      </c>
      <c r="M579" s="200">
        <f>_xlfn.NUMBERVALUE(IF(J579="da",L579+(1/2)*L579,L579))</f>
        <v>0</v>
      </c>
      <c r="N579" s="61"/>
      <c r="O579" s="24"/>
      <c r="P579" s="24"/>
      <c r="Q579" s="24"/>
      <c r="R579" s="37"/>
      <c r="S579" s="24"/>
      <c r="T579" s="24"/>
      <c r="U579" s="24"/>
      <c r="V579" s="24"/>
      <c r="W579" s="24"/>
    </row>
    <row r="580" spans="2:24" s="23" customFormat="1" ht="15" hidden="1" outlineLevel="1" thickBot="1" x14ac:dyDescent="0.35">
      <c r="B580" s="29">
        <v>2</v>
      </c>
      <c r="C580" s="272"/>
      <c r="D580" s="273"/>
      <c r="E580" s="30"/>
      <c r="F580" s="32"/>
      <c r="G580" s="214"/>
      <c r="H580" s="55" t="s">
        <v>6</v>
      </c>
      <c r="I580" s="31"/>
      <c r="J580" s="78"/>
      <c r="K580" s="216">
        <f t="shared" ref="K580:K593" si="84">IFERROR(_xlfn.NUMBERVALUE(IF(C580="Camp.Naț. - Sen",IF(I580="I",15)+IF(C580="CAMP.NAȚ. - SEN",IF(I580="II",12)+IF(C580="CAMP.NAȚ. - SEN",IF(I580="III",10))))+IF(C580="CAMP. NAȚ. - TIN",IF(I580="I",10)+IF(C580="CAMP. NAȚ. - TIN",IF(I580="II",7)+IF(C580="CAMP. NAȚ. - TIN",IF(I580="III",5))))+IF(C580="Camp. Naț. - Jun I",IF(I580="I",8)+IF(C580="CAMP. NAȚ. - JUN I",IF(I580="II",5)+IF(C580="CAMP. NAȚ. - JUN I",IF(I580="III",4))))+IF(C580="Camp. Naț. - J II/III/Ca",IF(I580="I",5)+IF(C580="Camp. Naț. - J II/III/Ca",IF(I580="II",3)+IF(C580="Camp. Naț. - J II/III/Ca",IF(I580="III",2))))+IF(C580="CUPA RO - SEN",IF(I580="I",10)+IF(C580="CUPA RO - SEN",IF(I580="II",7)+IF(C580="CUPA RO - SEN",IF(I580="III",5))))+IF(C580="Cupa RO - Tin",IF(I580="I",8)+IF(C580="Cupa RO - Tin",IF(I580="II",5)+IF(C580="Cupa RO - Tin",IF(I580="III",4))))+IF(C580="Cupa RO - Jun I",IF(I580="I",5)+IF(C580="Cupa RO - Jun I",IF(I580="II",3)+IF(C580="Cupa RO - Jun I",IF(I580="III",2))))+IF(C580="Cupa RO - J II/III/Ca",IF(I580="I",3)+IF(C580="Cupa RO - J II/III/Ca",IF(I580="II",2)+IF(C580="Cupa RO - J II/III/Ca",IF(I580="III",1)))))/G580,0)</f>
        <v>0</v>
      </c>
      <c r="L580" s="206">
        <f>_xlfn.NUMBERVALUE(IF(OR(H580="nu",H580=""),(K580/2),K580))</f>
        <v>0</v>
      </c>
      <c r="M580" s="200">
        <f t="shared" ref="M580:M593" si="85">_xlfn.NUMBERVALUE(IF(J580="da",L580+(1/2)*L580,L580))</f>
        <v>0</v>
      </c>
      <c r="N580" s="61"/>
      <c r="O580" s="24"/>
      <c r="P580" s="24"/>
      <c r="Q580" s="24"/>
      <c r="R580" s="37"/>
      <c r="S580" s="24"/>
      <c r="T580" s="24"/>
      <c r="U580" s="24"/>
      <c r="V580" s="24"/>
      <c r="W580" s="24"/>
    </row>
    <row r="581" spans="2:24" s="23" customFormat="1" ht="15" hidden="1" outlineLevel="1" thickBot="1" x14ac:dyDescent="0.35">
      <c r="B581" s="29">
        <v>3</v>
      </c>
      <c r="C581" s="272"/>
      <c r="D581" s="273"/>
      <c r="E581" s="30"/>
      <c r="F581" s="39"/>
      <c r="G581" s="214"/>
      <c r="H581" s="55" t="s">
        <v>6</v>
      </c>
      <c r="I581" s="31"/>
      <c r="J581" s="78"/>
      <c r="K581" s="216">
        <f t="shared" si="84"/>
        <v>0</v>
      </c>
      <c r="L581" s="206">
        <f t="shared" ref="L581:L593" si="86">_xlfn.NUMBERVALUE(IF(OR(H581="nu",H581=""),(K581/2),K581))</f>
        <v>0</v>
      </c>
      <c r="M581" s="200">
        <f t="shared" si="85"/>
        <v>0</v>
      </c>
      <c r="N581" s="61"/>
      <c r="O581" s="24"/>
      <c r="P581" s="24"/>
      <c r="Q581" s="24"/>
      <c r="R581" s="37"/>
      <c r="S581" s="24"/>
      <c r="T581" s="24"/>
      <c r="U581" s="24"/>
      <c r="V581" s="24"/>
      <c r="W581" s="24"/>
    </row>
    <row r="582" spans="2:24" s="23" customFormat="1" ht="15" hidden="1" outlineLevel="1" thickBot="1" x14ac:dyDescent="0.35">
      <c r="B582" s="29">
        <v>4</v>
      </c>
      <c r="C582" s="272"/>
      <c r="D582" s="273"/>
      <c r="E582" s="30"/>
      <c r="F582" s="32"/>
      <c r="G582" s="214"/>
      <c r="H582" s="55" t="s">
        <v>6</v>
      </c>
      <c r="I582" s="31"/>
      <c r="J582" s="78"/>
      <c r="K582" s="216">
        <f t="shared" si="84"/>
        <v>0</v>
      </c>
      <c r="L582" s="206">
        <f t="shared" si="86"/>
        <v>0</v>
      </c>
      <c r="M582" s="200">
        <f t="shared" si="85"/>
        <v>0</v>
      </c>
      <c r="N582" s="61"/>
      <c r="O582" s="24"/>
      <c r="P582" s="24"/>
      <c r="Q582" s="24"/>
      <c r="R582" s="37"/>
      <c r="S582" s="24"/>
      <c r="T582" s="24"/>
      <c r="U582" s="24"/>
      <c r="V582" s="24"/>
      <c r="W582" s="24"/>
    </row>
    <row r="583" spans="2:24" s="23" customFormat="1" ht="15" hidden="1" outlineLevel="1" thickBot="1" x14ac:dyDescent="0.35">
      <c r="B583" s="29">
        <v>5</v>
      </c>
      <c r="C583" s="272"/>
      <c r="D583" s="273"/>
      <c r="E583" s="30"/>
      <c r="F583" s="32"/>
      <c r="G583" s="214"/>
      <c r="H583" s="55" t="s">
        <v>6</v>
      </c>
      <c r="I583" s="31"/>
      <c r="J583" s="78"/>
      <c r="K583" s="216">
        <f t="shared" si="84"/>
        <v>0</v>
      </c>
      <c r="L583" s="206">
        <f t="shared" si="86"/>
        <v>0</v>
      </c>
      <c r="M583" s="200">
        <f t="shared" si="85"/>
        <v>0</v>
      </c>
      <c r="N583" s="61"/>
      <c r="O583" s="24"/>
      <c r="P583" s="24"/>
      <c r="Q583" s="24"/>
      <c r="R583" s="37"/>
      <c r="S583" s="24"/>
      <c r="T583" s="24"/>
      <c r="U583" s="24"/>
      <c r="V583" s="24"/>
      <c r="W583" s="24"/>
    </row>
    <row r="584" spans="2:24" s="23" customFormat="1" ht="15" hidden="1" outlineLevel="1" thickBot="1" x14ac:dyDescent="0.35">
      <c r="B584" s="29">
        <v>6</v>
      </c>
      <c r="C584" s="272"/>
      <c r="D584" s="273"/>
      <c r="E584" s="30"/>
      <c r="F584" s="32"/>
      <c r="G584" s="214"/>
      <c r="H584" s="55" t="s">
        <v>6</v>
      </c>
      <c r="I584" s="31"/>
      <c r="J584" s="78"/>
      <c r="K584" s="216">
        <f t="shared" si="84"/>
        <v>0</v>
      </c>
      <c r="L584" s="206">
        <f t="shared" si="86"/>
        <v>0</v>
      </c>
      <c r="M584" s="200">
        <f t="shared" si="85"/>
        <v>0</v>
      </c>
      <c r="N584" s="61"/>
      <c r="O584" s="24"/>
      <c r="P584" s="24"/>
      <c r="Q584" s="24"/>
      <c r="R584" s="37"/>
      <c r="S584" s="24"/>
      <c r="T584" s="24"/>
      <c r="U584" s="24"/>
      <c r="V584" s="24"/>
      <c r="W584" s="24"/>
    </row>
    <row r="585" spans="2:24" s="23" customFormat="1" ht="15" hidden="1" outlineLevel="1" thickBot="1" x14ac:dyDescent="0.35">
      <c r="B585" s="29">
        <v>7</v>
      </c>
      <c r="C585" s="272"/>
      <c r="D585" s="273"/>
      <c r="E585" s="30"/>
      <c r="F585" s="32"/>
      <c r="G585" s="214"/>
      <c r="H585" s="55" t="s">
        <v>6</v>
      </c>
      <c r="I585" s="31"/>
      <c r="J585" s="78"/>
      <c r="K585" s="216">
        <f t="shared" si="84"/>
        <v>0</v>
      </c>
      <c r="L585" s="206">
        <f t="shared" si="86"/>
        <v>0</v>
      </c>
      <c r="M585" s="200">
        <f t="shared" si="85"/>
        <v>0</v>
      </c>
      <c r="N585" s="61"/>
      <c r="O585" s="24"/>
      <c r="P585" s="24"/>
      <c r="Q585" s="24"/>
      <c r="R585" s="37"/>
      <c r="S585" s="24"/>
      <c r="T585" s="24"/>
      <c r="U585" s="24"/>
      <c r="V585" s="24"/>
      <c r="W585" s="24"/>
    </row>
    <row r="586" spans="2:24" s="23" customFormat="1" ht="15" hidden="1" outlineLevel="1" thickBot="1" x14ac:dyDescent="0.35">
      <c r="B586" s="29">
        <v>8</v>
      </c>
      <c r="C586" s="272"/>
      <c r="D586" s="273"/>
      <c r="E586" s="30"/>
      <c r="F586" s="32"/>
      <c r="G586" s="214"/>
      <c r="H586" s="55" t="s">
        <v>6</v>
      </c>
      <c r="I586" s="31"/>
      <c r="J586" s="78"/>
      <c r="K586" s="216">
        <f t="shared" si="84"/>
        <v>0</v>
      </c>
      <c r="L586" s="206">
        <f t="shared" si="86"/>
        <v>0</v>
      </c>
      <c r="M586" s="200">
        <f t="shared" si="85"/>
        <v>0</v>
      </c>
      <c r="N586" s="61"/>
      <c r="O586" s="24"/>
      <c r="P586" s="24"/>
      <c r="Q586" s="24"/>
      <c r="R586" s="37"/>
      <c r="S586" s="24"/>
      <c r="T586" s="24"/>
      <c r="U586" s="24"/>
      <c r="V586" s="24"/>
      <c r="W586" s="24"/>
    </row>
    <row r="587" spans="2:24" s="23" customFormat="1" ht="15" hidden="1" outlineLevel="1" thickBot="1" x14ac:dyDescent="0.35">
      <c r="B587" s="29">
        <v>9</v>
      </c>
      <c r="C587" s="272"/>
      <c r="D587" s="273"/>
      <c r="E587" s="30"/>
      <c r="F587" s="32"/>
      <c r="G587" s="214"/>
      <c r="H587" s="55" t="s">
        <v>6</v>
      </c>
      <c r="I587" s="31"/>
      <c r="J587" s="78"/>
      <c r="K587" s="216">
        <f t="shared" si="84"/>
        <v>0</v>
      </c>
      <c r="L587" s="206">
        <f t="shared" si="86"/>
        <v>0</v>
      </c>
      <c r="M587" s="200">
        <f t="shared" si="85"/>
        <v>0</v>
      </c>
      <c r="N587" s="61"/>
      <c r="O587" s="24"/>
      <c r="P587" s="24"/>
      <c r="Q587" s="24"/>
      <c r="R587" s="37"/>
      <c r="S587" s="24"/>
      <c r="T587" s="24"/>
      <c r="U587" s="24"/>
      <c r="V587" s="24"/>
      <c r="W587" s="24"/>
    </row>
    <row r="588" spans="2:24" s="23" customFormat="1" ht="15" hidden="1" outlineLevel="1" thickBot="1" x14ac:dyDescent="0.35">
      <c r="B588" s="29">
        <v>10</v>
      </c>
      <c r="C588" s="272"/>
      <c r="D588" s="273"/>
      <c r="E588" s="30"/>
      <c r="F588" s="32"/>
      <c r="G588" s="214"/>
      <c r="H588" s="55" t="s">
        <v>6</v>
      </c>
      <c r="I588" s="31"/>
      <c r="J588" s="78"/>
      <c r="K588" s="216">
        <f t="shared" si="84"/>
        <v>0</v>
      </c>
      <c r="L588" s="206">
        <f t="shared" si="86"/>
        <v>0</v>
      </c>
      <c r="M588" s="200">
        <f t="shared" si="85"/>
        <v>0</v>
      </c>
      <c r="N588" s="61"/>
      <c r="O588" s="24"/>
      <c r="P588" s="24"/>
      <c r="Q588" s="24"/>
      <c r="R588" s="37"/>
      <c r="S588" s="24"/>
      <c r="T588" s="24"/>
      <c r="U588" s="24"/>
      <c r="V588" s="24"/>
      <c r="W588" s="24"/>
    </row>
    <row r="589" spans="2:24" s="23" customFormat="1" ht="15" hidden="1" outlineLevel="1" thickBot="1" x14ac:dyDescent="0.35">
      <c r="B589" s="29">
        <v>11</v>
      </c>
      <c r="C589" s="272"/>
      <c r="D589" s="273"/>
      <c r="E589" s="30"/>
      <c r="F589" s="32"/>
      <c r="G589" s="214"/>
      <c r="H589" s="55" t="s">
        <v>6</v>
      </c>
      <c r="I589" s="31"/>
      <c r="J589" s="78"/>
      <c r="K589" s="216">
        <f t="shared" si="84"/>
        <v>0</v>
      </c>
      <c r="L589" s="206">
        <f t="shared" si="86"/>
        <v>0</v>
      </c>
      <c r="M589" s="200">
        <f t="shared" si="85"/>
        <v>0</v>
      </c>
      <c r="N589" s="61"/>
      <c r="O589" s="24"/>
      <c r="P589" s="24"/>
      <c r="Q589" s="24"/>
      <c r="R589" s="37"/>
      <c r="S589" s="24"/>
      <c r="T589" s="24"/>
      <c r="U589" s="24"/>
      <c r="V589" s="24"/>
      <c r="W589" s="24"/>
    </row>
    <row r="590" spans="2:24" s="23" customFormat="1" ht="15" hidden="1" outlineLevel="1" thickBot="1" x14ac:dyDescent="0.35">
      <c r="B590" s="29">
        <v>12</v>
      </c>
      <c r="C590" s="272"/>
      <c r="D590" s="273"/>
      <c r="E590" s="30"/>
      <c r="F590" s="32"/>
      <c r="G590" s="214"/>
      <c r="H590" s="55" t="s">
        <v>6</v>
      </c>
      <c r="I590" s="31"/>
      <c r="J590" s="78"/>
      <c r="K590" s="216">
        <f t="shared" si="84"/>
        <v>0</v>
      </c>
      <c r="L590" s="206">
        <f t="shared" si="86"/>
        <v>0</v>
      </c>
      <c r="M590" s="200">
        <f t="shared" si="85"/>
        <v>0</v>
      </c>
      <c r="N590" s="61"/>
      <c r="O590" s="24"/>
      <c r="P590" s="24"/>
      <c r="Q590" s="24"/>
      <c r="R590" s="37"/>
      <c r="S590" s="24"/>
      <c r="T590" s="24"/>
      <c r="U590" s="24"/>
      <c r="V590" s="24"/>
      <c r="W590" s="24"/>
    </row>
    <row r="591" spans="2:24" s="23" customFormat="1" ht="15" hidden="1" outlineLevel="1" thickBot="1" x14ac:dyDescent="0.35">
      <c r="B591" s="29">
        <v>13</v>
      </c>
      <c r="C591" s="272"/>
      <c r="D591" s="273"/>
      <c r="E591" s="30"/>
      <c r="F591" s="32"/>
      <c r="G591" s="214"/>
      <c r="H591" s="55" t="s">
        <v>6</v>
      </c>
      <c r="I591" s="31"/>
      <c r="J591" s="78"/>
      <c r="K591" s="216">
        <f t="shared" si="84"/>
        <v>0</v>
      </c>
      <c r="L591" s="206">
        <f t="shared" si="86"/>
        <v>0</v>
      </c>
      <c r="M591" s="200">
        <f t="shared" si="85"/>
        <v>0</v>
      </c>
      <c r="N591" s="61"/>
      <c r="O591" s="24"/>
      <c r="P591" s="24"/>
      <c r="Q591" s="24"/>
      <c r="R591" s="37"/>
      <c r="S591" s="24"/>
      <c r="T591" s="24"/>
      <c r="U591" s="24"/>
      <c r="V591" s="24"/>
      <c r="W591" s="24"/>
    </row>
    <row r="592" spans="2:24" s="23" customFormat="1" ht="15" hidden="1" outlineLevel="1" thickBot="1" x14ac:dyDescent="0.35">
      <c r="B592" s="29">
        <v>14</v>
      </c>
      <c r="C592" s="272"/>
      <c r="D592" s="273"/>
      <c r="E592" s="30"/>
      <c r="F592" s="32"/>
      <c r="G592" s="214"/>
      <c r="H592" s="55" t="s">
        <v>6</v>
      </c>
      <c r="I592" s="31"/>
      <c r="J592" s="78"/>
      <c r="K592" s="216">
        <f t="shared" si="84"/>
        <v>0</v>
      </c>
      <c r="L592" s="206">
        <f t="shared" si="86"/>
        <v>0</v>
      </c>
      <c r="M592" s="200">
        <f t="shared" si="85"/>
        <v>0</v>
      </c>
      <c r="N592" s="61"/>
      <c r="O592" s="24"/>
      <c r="P592" s="24"/>
      <c r="Q592" s="24"/>
      <c r="R592" s="37"/>
      <c r="S592" s="24"/>
      <c r="T592" s="24"/>
      <c r="U592" s="24"/>
      <c r="V592" s="24"/>
      <c r="W592" s="24"/>
    </row>
    <row r="593" spans="2:24" s="23" customFormat="1" ht="15" hidden="1" outlineLevel="1" thickBot="1" x14ac:dyDescent="0.35">
      <c r="B593" s="29">
        <v>15</v>
      </c>
      <c r="C593" s="272"/>
      <c r="D593" s="273"/>
      <c r="E593" s="30"/>
      <c r="F593" s="32"/>
      <c r="G593" s="214"/>
      <c r="H593" s="55" t="s">
        <v>6</v>
      </c>
      <c r="I593" s="31"/>
      <c r="J593" s="78"/>
      <c r="K593" s="219">
        <f t="shared" si="84"/>
        <v>0</v>
      </c>
      <c r="L593" s="206">
        <f t="shared" si="86"/>
        <v>0</v>
      </c>
      <c r="M593" s="200">
        <f t="shared" si="85"/>
        <v>0</v>
      </c>
      <c r="N593" s="62"/>
      <c r="O593" s="63"/>
      <c r="P593" s="63"/>
      <c r="Q593" s="63"/>
      <c r="R593" s="64"/>
      <c r="S593" s="24"/>
      <c r="T593" s="24"/>
      <c r="U593" s="24"/>
      <c r="V593" s="24"/>
      <c r="W593" s="24"/>
    </row>
    <row r="594" spans="2:24" s="23" customFormat="1" ht="15" hidden="1" outlineLevel="1" thickBot="1" x14ac:dyDescent="0.35">
      <c r="B594" s="68" t="s">
        <v>10</v>
      </c>
      <c r="C594" s="69"/>
      <c r="D594" s="69"/>
      <c r="E594" s="393" t="str">
        <f>IF(OR(ISBLANK(E596),ISBLANK(F596),ISBLANK(G596),ISBLANK(H596)),"Completați toate datele complementare solicitate la fiecare rezultat!","")</f>
        <v>Completați toate datele complementare solicitate la fiecare rezultat!</v>
      </c>
      <c r="F594" s="394"/>
      <c r="G594" s="394"/>
      <c r="H594" s="394"/>
      <c r="I594" s="394"/>
      <c r="J594" s="394"/>
      <c r="K594" s="217">
        <f>SUMIF(K579:K593,"&lt;&gt;#DIV/0!")</f>
        <v>0</v>
      </c>
      <c r="L594" s="217">
        <f>SUMIF(L579:L593,"&lt;&gt;#DIV/0!")</f>
        <v>0</v>
      </c>
      <c r="M594" s="218">
        <f>SUMIF(M579:M593,"&lt;&gt;#DIV/0!")</f>
        <v>0</v>
      </c>
      <c r="N594" s="24"/>
      <c r="O594" s="24"/>
      <c r="P594" s="24"/>
      <c r="Q594" s="24"/>
    </row>
    <row r="595" spans="2:24" s="28" customFormat="1" ht="55.5" hidden="1" customHeight="1" outlineLevel="1" thickBot="1" x14ac:dyDescent="0.35">
      <c r="B595" s="56" t="s">
        <v>8</v>
      </c>
      <c r="C595" s="74" t="str">
        <f>IF(ISBLANK(C596),"OBLIGATORIU, denumirea completă a competiției!","Denumirea completă a competiției")</f>
        <v>OBLIGATORIU, denumirea completă a competiției!</v>
      </c>
      <c r="D595" s="75" t="str">
        <f>IF(ISBLANK(D596),"OBLIGATORIU, Alegeți abrevierea competiției cf legendei alăturate!","Denumirea abreviată a competiției")</f>
        <v>OBLIGATORIU, Alegeți abrevierea competiției cf legendei alăturate!</v>
      </c>
      <c r="E595" s="57" t="s">
        <v>152</v>
      </c>
      <c r="F595" s="57" t="s">
        <v>156</v>
      </c>
      <c r="G595" s="213" t="s">
        <v>243</v>
      </c>
      <c r="H595" s="57" t="s">
        <v>205</v>
      </c>
      <c r="I595" s="57" t="s">
        <v>7</v>
      </c>
      <c r="J595" s="59" t="s">
        <v>157</v>
      </c>
      <c r="K595" s="222" t="s">
        <v>200</v>
      </c>
      <c r="L595" s="223" t="s">
        <v>181</v>
      </c>
      <c r="M595" s="227" t="s">
        <v>143</v>
      </c>
      <c r="N595" s="380" t="s">
        <v>186</v>
      </c>
      <c r="O595" s="381"/>
      <c r="P595" s="381"/>
      <c r="Q595" s="381"/>
      <c r="R595" s="382"/>
      <c r="S595" s="83"/>
      <c r="T595" s="83"/>
      <c r="U595" s="83"/>
      <c r="V595" s="83"/>
      <c r="W595" s="83"/>
      <c r="X595" s="25"/>
    </row>
    <row r="596" spans="2:24" s="23" customFormat="1" ht="13.8" hidden="1" outlineLevel="1" x14ac:dyDescent="0.3">
      <c r="B596" s="50">
        <v>1</v>
      </c>
      <c r="C596" s="51"/>
      <c r="D596" s="52"/>
      <c r="E596" s="53"/>
      <c r="F596" s="53"/>
      <c r="G596" s="189"/>
      <c r="H596" s="55" t="s">
        <v>6</v>
      </c>
      <c r="I596" s="52"/>
      <c r="J596" s="77"/>
      <c r="K596" s="202">
        <f>IFERROR(_xlfn.NUMBERVALUE(IF(D596="JO",IF(I596="I",500)+IF(D596="JO",IF(I596="II",300)+IF(D596="JO",IF(I596="III",200)+IF(D596="JO",IF(I596="IV",150)+IF(D596="JO",IF(I596="V",100)+IF(D596="JO",IF(I596="VI",80)))))))+IF(D596="JO - T",IF(I596="I",150)+IF(D596="JO - T",IF(I596="II",120)+IF(D596="JO - T",IF(I596="III",100)+IF(D596="JO - T",IF(I596="IV",80)+IF(D596="JO - T",IF(I596="V",50)+IF(D596="JO - T",IF(I596="VI",20)))))))+IF(D596="CM - S",IF(I596="I",200)+IF(D596="CM - S",IF(I596="II",150)+IF(D596="CM - S",IF(I596="III",120)+IF(D596="CM - S",IF(I596="IV",90)+IF(D596="CM - S",IF(I596="V",60)+IF(D596="CM - S",IF(I596="VI",30)))))))+IF(D596="CM - T, J I",IF(I596="I",90)+IF(D596="CM - T, J I",IF(I596="II",65)+IF(D596="CM - T, J I",IF(I596="III",50)+IF(D596="CM - T, J I",IF(I596="IV",40)+IF(D596="CM - T, J I",IF(I596="V",25)+IF(D596="CM - T, J I",IF(I596="VI",15)))))))+IF(D596="CM – CA/J II",IF(I596="I",70)+IF(D596="CM – CA/J II",IF(I596="II",55)+IF(D596="CM – CA/J II",IF(I596="III",45)+IF(D596="CM – CA/J II",IF(I596="IV",35)+IF(D596="CM – CA/J II",IF(I596="V",25)+IF(D596="CM – CA/J II",IF(I596="VI",10)))))))+IF(D596="CE - JE- S",IF(I596="I",100)+IF(D596="CE - JE- S",IF(I596="II",75)+IF(D596="CE - JE- S",IF(I596="III",60)+IF(D596="CE - JE- S",IF(I596="IV",45)+IF(D596="CE - JE- S",IF(I596="V",30)+IF(D596="CE - JE- S",IF(I596="VI",15)))))))+IF(D596="CE - T, J I",IF(I596="I",50)+IF(D596="CE - T, J I",IF(I596="II",35)+IF(D596="CE - T, J I",IF(I596="III",30)+IF(D596="CE - T, J I",IF(I596="IV",22)+IF(D596="CE - T, J I",IF(I596="V",15)+IF(D596="CE - T, J I",IF(I596="VI",8)))))))+IF(D596="CE – CA/J II - ZOTE - T, J",IF(I596="I",40)+IF(D596="CE – CA/J II - ZOTE - T, J",IF(I596="II",30)+IF(D596="CE – CA/J II - ZOTE - T, J",IF(I596="III",25)+IF(D596="CE – CA/J II - ZOTE - T, J",IF(I596="IV",17)+IF(D596="CE – CA/J II - ZOTE - T, J",IF(I596="V",12)+IF(D596="CE – CA/J II - ZOTE - T, J",IF(I596="VI",6)))))))+IF(D596="cm – S",IF(I596="I",70)+IF(D596="cm – S",IF(I596="II",50)+IF(D596="cm – S",IF(I596="III",40))))+IF(D596="cm – T, J",IF(I596="I",35)+IF(D596="cm – T, J",IF(I596="II",25)+IF(D596="cm – T, J",IF(I596="III",15))))+IF(D596="JMU",IF(I596="I",50)+IF(D596="JMU",IF(I596="II",25)+IF(D596="JMU",IF(I596="III",20))))+IF(D596="ce - S",IF(I596="I",40)+IF(D596="ce - S",IF(I596="II",30)+IF(D596="ce - S",IF(I596="III",25))))+IF(D596="ce  T, J",IF(I596="I",25)+IF(D596="ce  T, J",IF(I596="II",18)+IF(D596="ce  T, J",IF(I596="III",12))))+IF(D596="C/JB, JMN, JESE - S",IF(I596="I",20)+IF(D596="C/JB, JMN, JESE - S",IF(I596="II",15)+IF(D596="C/JB, JMN, JESE - S",IF(I596="III",10))))+IF(D596="C/JB, JMN, JESE - T,JI,CA",IF(I596="I",10)+IF(D596="C/JB, JMN, JESE - T,JI,CA",IF(I596="II",5)+IF(D596="C/JB, JMN, JESE - T,JI,CA",IF(I596="III",3))))+IF(D596="ACIO S",IF(I596="I",18)+IF(D596="ACIO S",IF(I596="II",14)+IF(D596="ACIO S",IF(I596="III",9))))+IF(D596="ACIO T, J",IF(I596="I",15)+IF(D596="ACIO T, J",IF(I596="II",11)+IF(D596="ACIO T, J",IF(I596="III",7)))))/G596,0)</f>
        <v>0</v>
      </c>
      <c r="L596" s="206">
        <f t="shared" ref="L596:L610" si="87">_xlfn.NUMBERVALUE(IF(OR(H596="nu",H596=""),(K596/2),K596))</f>
        <v>0</v>
      </c>
      <c r="M596" s="200">
        <f>_xlfn.NUMBERVALUE(IF(J596="da",L596+(1/2)*L596,L596))</f>
        <v>0</v>
      </c>
      <c r="N596" s="383"/>
      <c r="O596" s="384"/>
      <c r="P596" s="384"/>
      <c r="Q596" s="384"/>
      <c r="R596" s="385"/>
      <c r="S596" s="83"/>
      <c r="T596" s="83"/>
      <c r="U596" s="83"/>
      <c r="V596" s="83"/>
      <c r="W596" s="83"/>
    </row>
    <row r="597" spans="2:24" s="23" customFormat="1" ht="13.8" hidden="1" outlineLevel="1" x14ac:dyDescent="0.3">
      <c r="B597" s="29">
        <v>2</v>
      </c>
      <c r="C597" s="41"/>
      <c r="D597" s="31"/>
      <c r="E597" s="30"/>
      <c r="F597" s="32"/>
      <c r="G597" s="214"/>
      <c r="H597" s="55" t="s">
        <v>6</v>
      </c>
      <c r="I597" s="31"/>
      <c r="J597" s="78"/>
      <c r="K597" s="202">
        <f t="shared" ref="K597:K610" si="88">IFERROR(_xlfn.NUMBERVALUE(IF(D597="JO",IF(I597="I",500)+IF(D597="JO",IF(I597="II",300)+IF(D597="JO",IF(I597="III",200)+IF(D597="JO",IF(I597="IV",150)+IF(D597="JO",IF(I597="V",100)+IF(D597="JO",IF(I597="VI",80)))))))+IF(D597="JO - T",IF(I597="I",150)+IF(D597="JO - T",IF(I597="II",120)+IF(D597="JO - T",IF(I597="III",100)+IF(D597="JO - T",IF(I597="IV",80)+IF(D597="JO - T",IF(I597="V",50)+IF(D597="JO - T",IF(I597="VI",20)))))))+IF(D597="CM - S",IF(I597="I",200)+IF(D597="CM - S",IF(I597="II",150)+IF(D597="CM - S",IF(I597="III",120)+IF(D597="CM - S",IF(I597="IV",90)+IF(D597="CM - S",IF(I597="V",60)+IF(D597="CM - S",IF(I597="VI",30)))))))+IF(D597="CM - T, J I",IF(I597="I",90)+IF(D597="CM - T, J I",IF(I597="II",65)+IF(D597="CM - T, J I",IF(I597="III",50)+IF(D597="CM - T, J I",IF(I597="IV",40)+IF(D597="CM - T, J I",IF(I597="V",25)+IF(D597="CM - T, J I",IF(I597="VI",15)))))))+IF(D597="CM – CA/J II",IF(I597="I",70)+IF(D597="CM – CA/J II",IF(I597="II",55)+IF(D597="CM – CA/J II",IF(I597="III",45)+IF(D597="CM – CA/J II",IF(I597="IV",35)+IF(D597="CM – CA/J II",IF(I597="V",25)+IF(D597="CM – CA/J II",IF(I597="VI",10)))))))+IF(D597="CE - JE- S",IF(I597="I",100)+IF(D597="CE - JE- S",IF(I597="II",75)+IF(D597="CE - JE- S",IF(I597="III",60)+IF(D597="CE - JE- S",IF(I597="IV",45)+IF(D597="CE - JE- S",IF(I597="V",30)+IF(D597="CE - JE- S",IF(I597="VI",15)))))))+IF(D597="CE - T, J I",IF(I597="I",50)+IF(D597="CE - T, J I",IF(I597="II",35)+IF(D597="CE - T, J I",IF(I597="III",30)+IF(D597="CE - T, J I",IF(I597="IV",22)+IF(D597="CE - T, J I",IF(I597="V",15)+IF(D597="CE - T, J I",IF(I597="VI",8)))))))+IF(D597="CE – CA/J II - ZOTE - T, J",IF(I597="I",40)+IF(D597="CE – CA/J II - ZOTE - T, J",IF(I597="II",30)+IF(D597="CE – CA/J II - ZOTE - T, J",IF(I597="III",25)+IF(D597="CE – CA/J II - ZOTE - T, J",IF(I597="IV",17)+IF(D597="CE – CA/J II - ZOTE - T, J",IF(I597="V",12)+IF(D597="CE – CA/J II - ZOTE - T, J",IF(I597="VI",6)))))))+IF(D597="cm – S",IF(I597="I",70)+IF(D597="cm – S",IF(I597="II",50)+IF(D597="cm – S",IF(I597="III",40))))+IF(D597="cm – T, J",IF(I597="I",35)+IF(D597="cm – T, J",IF(I597="II",25)+IF(D597="cm – T, J",IF(I597="III",15))))+IF(D597="JMU",IF(I597="I",50)+IF(D597="JMU",IF(I597="II",25)+IF(D597="JMU",IF(I597="III",20))))+IF(D597="ce - S",IF(I597="I",40)+IF(D597="ce - S",IF(I597="II",30)+IF(D597="ce - S",IF(I597="III",25))))+IF(D597="ce  T, J",IF(I597="I",25)+IF(D597="ce  T, J",IF(I597="II",18)+IF(D597="ce  T, J",IF(I597="III",12))))+IF(D597="C/JB, JMN, JESE - S",IF(I597="I",20)+IF(D597="C/JB, JMN, JESE - S",IF(I597="II",15)+IF(D597="C/JB, JMN, JESE - S",IF(I597="III",10))))+IF(D597="C/JB, JMN, JESE - T,JI,CA",IF(I597="I",10)+IF(D597="C/JB, JMN, JESE - T,JI,CA",IF(I597="II",5)+IF(D597="C/JB, JMN, JESE - T,JI,CA",IF(I597="III",3))))+IF(D597="ACIO S",IF(I597="I",18)+IF(D597="ACIO S",IF(I597="II",14)+IF(D597="ACIO S",IF(I597="III",9))))+IF(D597="ACIO T, J",IF(I597="I",15)+IF(D597="ACIO T, J",IF(I597="II",11)+IF(D597="ACIO T, J",IF(I597="III",7)))))/G597,0)</f>
        <v>0</v>
      </c>
      <c r="L597" s="206">
        <f t="shared" si="87"/>
        <v>0</v>
      </c>
      <c r="M597" s="200">
        <f t="shared" ref="M597:M610" si="89">_xlfn.NUMBERVALUE(IF(J597="da",L597+(1/2)*L597,L597))</f>
        <v>0</v>
      </c>
      <c r="N597" s="383"/>
      <c r="O597" s="384"/>
      <c r="P597" s="384"/>
      <c r="Q597" s="384"/>
      <c r="R597" s="385"/>
      <c r="S597" s="83"/>
      <c r="T597" s="83"/>
      <c r="U597" s="83"/>
      <c r="V597" s="83"/>
      <c r="W597" s="83"/>
    </row>
    <row r="598" spans="2:24" s="23" customFormat="1" ht="13.8" hidden="1" outlineLevel="1" x14ac:dyDescent="0.3">
      <c r="B598" s="29">
        <v>3</v>
      </c>
      <c r="C598" s="41"/>
      <c r="D598" s="31"/>
      <c r="E598" s="30"/>
      <c r="F598" s="32"/>
      <c r="G598" s="214"/>
      <c r="H598" s="55" t="s">
        <v>6</v>
      </c>
      <c r="I598" s="31"/>
      <c r="J598" s="78"/>
      <c r="K598" s="202">
        <f t="shared" si="88"/>
        <v>0</v>
      </c>
      <c r="L598" s="206">
        <f t="shared" si="87"/>
        <v>0</v>
      </c>
      <c r="M598" s="200">
        <f t="shared" si="89"/>
        <v>0</v>
      </c>
      <c r="N598" s="383"/>
      <c r="O598" s="384"/>
      <c r="P598" s="384"/>
      <c r="Q598" s="384"/>
      <c r="R598" s="385"/>
      <c r="S598" s="83"/>
      <c r="T598" s="83"/>
      <c r="U598" s="83"/>
      <c r="V598" s="83"/>
      <c r="W598" s="83"/>
    </row>
    <row r="599" spans="2:24" s="23" customFormat="1" ht="13.8" hidden="1" outlineLevel="1" x14ac:dyDescent="0.3">
      <c r="B599" s="29">
        <v>4</v>
      </c>
      <c r="C599" s="41"/>
      <c r="D599" s="31"/>
      <c r="E599" s="32"/>
      <c r="F599" s="32"/>
      <c r="G599" s="214"/>
      <c r="H599" s="55" t="s">
        <v>6</v>
      </c>
      <c r="I599" s="31"/>
      <c r="J599" s="78"/>
      <c r="K599" s="202">
        <f t="shared" si="88"/>
        <v>0</v>
      </c>
      <c r="L599" s="206">
        <f t="shared" si="87"/>
        <v>0</v>
      </c>
      <c r="M599" s="200">
        <f t="shared" si="89"/>
        <v>0</v>
      </c>
      <c r="N599" s="383"/>
      <c r="O599" s="384"/>
      <c r="P599" s="384"/>
      <c r="Q599" s="384"/>
      <c r="R599" s="385"/>
      <c r="S599" s="83"/>
      <c r="T599" s="83"/>
      <c r="U599" s="83"/>
      <c r="V599" s="83"/>
      <c r="W599" s="83"/>
    </row>
    <row r="600" spans="2:24" s="23" customFormat="1" ht="13.8" hidden="1" outlineLevel="1" x14ac:dyDescent="0.3">
      <c r="B600" s="29">
        <v>5</v>
      </c>
      <c r="C600" s="41"/>
      <c r="D600" s="31"/>
      <c r="E600" s="30"/>
      <c r="F600" s="32"/>
      <c r="G600" s="214"/>
      <c r="H600" s="55" t="s">
        <v>6</v>
      </c>
      <c r="I600" s="31"/>
      <c r="J600" s="78"/>
      <c r="K600" s="202">
        <f t="shared" si="88"/>
        <v>0</v>
      </c>
      <c r="L600" s="206">
        <f t="shared" si="87"/>
        <v>0</v>
      </c>
      <c r="M600" s="200">
        <f t="shared" si="89"/>
        <v>0</v>
      </c>
      <c r="N600" s="383"/>
      <c r="O600" s="384"/>
      <c r="P600" s="384"/>
      <c r="Q600" s="384"/>
      <c r="R600" s="385"/>
      <c r="S600" s="83"/>
      <c r="T600" s="83"/>
      <c r="U600" s="83"/>
      <c r="V600" s="83"/>
      <c r="W600" s="83"/>
    </row>
    <row r="601" spans="2:24" s="23" customFormat="1" ht="13.8" hidden="1" outlineLevel="1" x14ac:dyDescent="0.3">
      <c r="B601" s="29">
        <v>6</v>
      </c>
      <c r="C601" s="41"/>
      <c r="D601" s="31"/>
      <c r="E601" s="30"/>
      <c r="F601" s="32"/>
      <c r="G601" s="214"/>
      <c r="H601" s="55" t="s">
        <v>6</v>
      </c>
      <c r="I601" s="31"/>
      <c r="J601" s="78"/>
      <c r="K601" s="202">
        <f t="shared" si="88"/>
        <v>0</v>
      </c>
      <c r="L601" s="206">
        <f t="shared" si="87"/>
        <v>0</v>
      </c>
      <c r="M601" s="200">
        <f t="shared" si="89"/>
        <v>0</v>
      </c>
      <c r="N601" s="383"/>
      <c r="O601" s="384"/>
      <c r="P601" s="384"/>
      <c r="Q601" s="384"/>
      <c r="R601" s="385"/>
      <c r="S601" s="83"/>
      <c r="T601" s="83"/>
      <c r="U601" s="83"/>
      <c r="V601" s="83"/>
      <c r="W601" s="83"/>
    </row>
    <row r="602" spans="2:24" s="23" customFormat="1" ht="13.8" hidden="1" outlineLevel="1" x14ac:dyDescent="0.3">
      <c r="B602" s="29">
        <v>7</v>
      </c>
      <c r="C602" s="41"/>
      <c r="D602" s="31"/>
      <c r="E602" s="32"/>
      <c r="F602" s="32"/>
      <c r="G602" s="214"/>
      <c r="H602" s="55" t="s">
        <v>6</v>
      </c>
      <c r="I602" s="31"/>
      <c r="J602" s="78"/>
      <c r="K602" s="202">
        <f t="shared" si="88"/>
        <v>0</v>
      </c>
      <c r="L602" s="206">
        <f t="shared" si="87"/>
        <v>0</v>
      </c>
      <c r="M602" s="200">
        <f t="shared" si="89"/>
        <v>0</v>
      </c>
      <c r="N602" s="383"/>
      <c r="O602" s="384"/>
      <c r="P602" s="384"/>
      <c r="Q602" s="384"/>
      <c r="R602" s="385"/>
      <c r="S602" s="83"/>
      <c r="T602" s="83"/>
      <c r="U602" s="83"/>
      <c r="V602" s="83"/>
      <c r="W602" s="83"/>
    </row>
    <row r="603" spans="2:24" s="23" customFormat="1" ht="13.8" hidden="1" outlineLevel="1" x14ac:dyDescent="0.3">
      <c r="B603" s="29">
        <v>8</v>
      </c>
      <c r="C603" s="41"/>
      <c r="D603" s="31"/>
      <c r="E603" s="30"/>
      <c r="F603" s="32"/>
      <c r="G603" s="214"/>
      <c r="H603" s="55" t="s">
        <v>6</v>
      </c>
      <c r="I603" s="31"/>
      <c r="J603" s="78"/>
      <c r="K603" s="202">
        <f t="shared" si="88"/>
        <v>0</v>
      </c>
      <c r="L603" s="206">
        <f t="shared" si="87"/>
        <v>0</v>
      </c>
      <c r="M603" s="200">
        <f t="shared" si="89"/>
        <v>0</v>
      </c>
      <c r="N603" s="383"/>
      <c r="O603" s="384"/>
      <c r="P603" s="384"/>
      <c r="Q603" s="384"/>
      <c r="R603" s="385"/>
      <c r="S603" s="83"/>
      <c r="T603" s="83"/>
      <c r="U603" s="83"/>
      <c r="V603" s="83"/>
      <c r="W603" s="83"/>
    </row>
    <row r="604" spans="2:24" s="23" customFormat="1" ht="13.8" hidden="1" outlineLevel="1" x14ac:dyDescent="0.3">
      <c r="B604" s="29">
        <v>9</v>
      </c>
      <c r="C604" s="41"/>
      <c r="D604" s="31"/>
      <c r="E604" s="30"/>
      <c r="F604" s="32"/>
      <c r="G604" s="214"/>
      <c r="H604" s="55" t="s">
        <v>6</v>
      </c>
      <c r="I604" s="31"/>
      <c r="J604" s="78"/>
      <c r="K604" s="202">
        <f t="shared" si="88"/>
        <v>0</v>
      </c>
      <c r="L604" s="206">
        <f t="shared" si="87"/>
        <v>0</v>
      </c>
      <c r="M604" s="200">
        <f t="shared" si="89"/>
        <v>0</v>
      </c>
      <c r="N604" s="383"/>
      <c r="O604" s="384"/>
      <c r="P604" s="384"/>
      <c r="Q604" s="384"/>
      <c r="R604" s="385"/>
      <c r="S604" s="83"/>
      <c r="T604" s="83"/>
      <c r="U604" s="83"/>
      <c r="V604" s="83"/>
      <c r="W604" s="83"/>
    </row>
    <row r="605" spans="2:24" s="23" customFormat="1" ht="13.8" hidden="1" outlineLevel="1" x14ac:dyDescent="0.3">
      <c r="B605" s="29">
        <v>10</v>
      </c>
      <c r="C605" s="41"/>
      <c r="D605" s="31"/>
      <c r="E605" s="32"/>
      <c r="F605" s="32"/>
      <c r="G605" s="214"/>
      <c r="H605" s="55" t="s">
        <v>6</v>
      </c>
      <c r="I605" s="31"/>
      <c r="J605" s="78"/>
      <c r="K605" s="202">
        <f t="shared" si="88"/>
        <v>0</v>
      </c>
      <c r="L605" s="206">
        <f t="shared" si="87"/>
        <v>0</v>
      </c>
      <c r="M605" s="200">
        <f t="shared" si="89"/>
        <v>0</v>
      </c>
      <c r="N605" s="383"/>
      <c r="O605" s="384"/>
      <c r="P605" s="384"/>
      <c r="Q605" s="384"/>
      <c r="R605" s="385"/>
      <c r="S605" s="83"/>
      <c r="T605" s="83"/>
      <c r="U605" s="83"/>
      <c r="V605" s="83"/>
      <c r="W605" s="83"/>
    </row>
    <row r="606" spans="2:24" s="23" customFormat="1" ht="13.8" hidden="1" outlineLevel="1" x14ac:dyDescent="0.3">
      <c r="B606" s="29">
        <v>11</v>
      </c>
      <c r="C606" s="41"/>
      <c r="D606" s="31"/>
      <c r="E606" s="30"/>
      <c r="F606" s="32"/>
      <c r="G606" s="214"/>
      <c r="H606" s="55" t="s">
        <v>6</v>
      </c>
      <c r="I606" s="31"/>
      <c r="J606" s="78"/>
      <c r="K606" s="202">
        <f t="shared" si="88"/>
        <v>0</v>
      </c>
      <c r="L606" s="206">
        <f t="shared" si="87"/>
        <v>0</v>
      </c>
      <c r="M606" s="200">
        <f t="shared" si="89"/>
        <v>0</v>
      </c>
      <c r="N606" s="383"/>
      <c r="O606" s="384"/>
      <c r="P606" s="384"/>
      <c r="Q606" s="384"/>
      <c r="R606" s="385"/>
      <c r="S606" s="83"/>
      <c r="T606" s="83"/>
      <c r="U606" s="83"/>
      <c r="V606" s="83"/>
      <c r="W606" s="83"/>
    </row>
    <row r="607" spans="2:24" s="23" customFormat="1" ht="13.8" hidden="1" outlineLevel="1" x14ac:dyDescent="0.3">
      <c r="B607" s="29">
        <v>12</v>
      </c>
      <c r="C607" s="41"/>
      <c r="D607" s="31"/>
      <c r="E607" s="30"/>
      <c r="F607" s="32"/>
      <c r="G607" s="214"/>
      <c r="H607" s="55" t="s">
        <v>6</v>
      </c>
      <c r="I607" s="31"/>
      <c r="J607" s="78"/>
      <c r="K607" s="202">
        <f t="shared" si="88"/>
        <v>0</v>
      </c>
      <c r="L607" s="206">
        <f t="shared" si="87"/>
        <v>0</v>
      </c>
      <c r="M607" s="200">
        <f t="shared" si="89"/>
        <v>0</v>
      </c>
      <c r="N607" s="383"/>
      <c r="O607" s="384"/>
      <c r="P607" s="384"/>
      <c r="Q607" s="384"/>
      <c r="R607" s="385"/>
      <c r="S607" s="83"/>
      <c r="T607" s="83"/>
      <c r="U607" s="83"/>
      <c r="V607" s="83"/>
      <c r="W607" s="83"/>
    </row>
    <row r="608" spans="2:24" s="23" customFormat="1" ht="13.8" hidden="1" outlineLevel="1" x14ac:dyDescent="0.3">
      <c r="B608" s="29">
        <v>13</v>
      </c>
      <c r="C608" s="41"/>
      <c r="D608" s="31"/>
      <c r="E608" s="30"/>
      <c r="F608" s="32"/>
      <c r="G608" s="214"/>
      <c r="H608" s="55" t="s">
        <v>6</v>
      </c>
      <c r="I608" s="31"/>
      <c r="J608" s="78"/>
      <c r="K608" s="202">
        <f t="shared" si="88"/>
        <v>0</v>
      </c>
      <c r="L608" s="206">
        <f t="shared" si="87"/>
        <v>0</v>
      </c>
      <c r="M608" s="200">
        <f t="shared" si="89"/>
        <v>0</v>
      </c>
      <c r="N608" s="383"/>
      <c r="O608" s="384"/>
      <c r="P608" s="384"/>
      <c r="Q608" s="384"/>
      <c r="R608" s="385"/>
      <c r="S608" s="83"/>
      <c r="T608" s="83"/>
      <c r="U608" s="83"/>
      <c r="V608" s="83"/>
      <c r="W608" s="83"/>
    </row>
    <row r="609" spans="1:24" s="23" customFormat="1" ht="13.8" hidden="1" outlineLevel="1" x14ac:dyDescent="0.3">
      <c r="B609" s="29">
        <v>14</v>
      </c>
      <c r="C609" s="41"/>
      <c r="D609" s="31"/>
      <c r="E609" s="32"/>
      <c r="F609" s="32"/>
      <c r="G609" s="214"/>
      <c r="H609" s="55" t="s">
        <v>6</v>
      </c>
      <c r="I609" s="31"/>
      <c r="J609" s="78"/>
      <c r="K609" s="202">
        <f t="shared" si="88"/>
        <v>0</v>
      </c>
      <c r="L609" s="206">
        <f t="shared" si="87"/>
        <v>0</v>
      </c>
      <c r="M609" s="200">
        <f t="shared" si="89"/>
        <v>0</v>
      </c>
      <c r="N609" s="383"/>
      <c r="O609" s="384"/>
      <c r="P609" s="384"/>
      <c r="Q609" s="384"/>
      <c r="R609" s="385"/>
      <c r="S609" s="83"/>
      <c r="T609" s="83"/>
      <c r="U609" s="83"/>
      <c r="V609" s="83"/>
      <c r="W609" s="83"/>
    </row>
    <row r="610" spans="1:24" s="23" customFormat="1" hidden="1" outlineLevel="1" thickBot="1" x14ac:dyDescent="0.35">
      <c r="B610" s="29">
        <v>15</v>
      </c>
      <c r="C610" s="41"/>
      <c r="D610" s="31"/>
      <c r="E610" s="30"/>
      <c r="F610" s="32"/>
      <c r="G610" s="214"/>
      <c r="H610" s="55" t="s">
        <v>6</v>
      </c>
      <c r="I610" s="31"/>
      <c r="J610" s="78"/>
      <c r="K610" s="202">
        <f t="shared" si="88"/>
        <v>0</v>
      </c>
      <c r="L610" s="206">
        <f t="shared" si="87"/>
        <v>0</v>
      </c>
      <c r="M610" s="200">
        <f t="shared" si="89"/>
        <v>0</v>
      </c>
      <c r="N610" s="383"/>
      <c r="O610" s="384"/>
      <c r="P610" s="384"/>
      <c r="Q610" s="384"/>
      <c r="R610" s="385"/>
      <c r="S610" s="83"/>
      <c r="T610" s="83"/>
      <c r="U610" s="83"/>
      <c r="V610" s="83"/>
      <c r="W610" s="83"/>
    </row>
    <row r="611" spans="1:24" s="23" customFormat="1" hidden="1" outlineLevel="1" thickBot="1" x14ac:dyDescent="0.35">
      <c r="A611" s="27"/>
      <c r="B611" s="27"/>
      <c r="C611" s="27"/>
      <c r="D611" s="27"/>
      <c r="E611" s="27"/>
      <c r="F611" s="85"/>
      <c r="G611" s="211"/>
      <c r="H611" s="27"/>
      <c r="I611" s="85"/>
      <c r="J611" s="27"/>
      <c r="K611" s="220">
        <f>SUMIF(K596:K610,"&lt;&gt;#DIV/0!")</f>
        <v>0</v>
      </c>
      <c r="L611" s="220">
        <f>SUMIF(L596:L610,"&lt;&gt;#DIV/0!")</f>
        <v>0</v>
      </c>
      <c r="M611" s="221">
        <f>SUMIF(M596:M610,"&lt;&gt;#DIV/0!")</f>
        <v>0</v>
      </c>
      <c r="N611" s="386"/>
      <c r="O611" s="387"/>
      <c r="P611" s="387"/>
      <c r="Q611" s="387"/>
      <c r="R611" s="388"/>
      <c r="S611" s="83"/>
      <c r="T611" s="83"/>
      <c r="U611" s="83"/>
      <c r="V611" s="83"/>
      <c r="W611" s="83"/>
    </row>
    <row r="612" spans="1:24" s="23" customFormat="1" ht="18.600000000000001" collapsed="1" thickBot="1" x14ac:dyDescent="0.4">
      <c r="A612" s="27"/>
      <c r="B612" s="27"/>
      <c r="C612" s="374" t="str">
        <f>IF(B574="","UPS ai sărit un formular apasă ,,+,, corespunzător în ordine!","")</f>
        <v>UPS ai sărit un formular apasă ,,+,, corespunzător în ordine!</v>
      </c>
      <c r="D612" s="374"/>
      <c r="E612" s="374"/>
      <c r="F612" s="374"/>
      <c r="G612" s="374"/>
      <c r="H612" s="374"/>
      <c r="I612" s="374"/>
      <c r="J612" s="374"/>
      <c r="K612" s="88"/>
      <c r="L612" s="89"/>
      <c r="M612" s="86"/>
      <c r="N612" s="83"/>
      <c r="O612" s="83"/>
      <c r="P612" s="83"/>
      <c r="Q612" s="83"/>
      <c r="R612" s="83"/>
      <c r="S612" s="83"/>
      <c r="T612" s="83"/>
      <c r="U612" s="83"/>
      <c r="V612" s="83"/>
      <c r="W612" s="83"/>
    </row>
    <row r="613" spans="1:24" s="23" customFormat="1" hidden="1" outlineLevel="1" thickBot="1" x14ac:dyDescent="0.35">
      <c r="A613" s="26">
        <v>16</v>
      </c>
      <c r="B613" s="375" t="s">
        <v>26</v>
      </c>
      <c r="C613" s="376"/>
      <c r="D613" s="377"/>
      <c r="E613" s="405" t="s">
        <v>31</v>
      </c>
      <c r="F613" s="376"/>
      <c r="G613" s="405" t="s">
        <v>9</v>
      </c>
      <c r="H613" s="376"/>
      <c r="I613" s="405" t="s">
        <v>25</v>
      </c>
      <c r="J613" s="406"/>
      <c r="K613" s="510" t="s">
        <v>182</v>
      </c>
      <c r="L613" s="511"/>
      <c r="M613" s="42"/>
      <c r="N613" s="24"/>
      <c r="O613" s="24"/>
      <c r="P613" s="24"/>
      <c r="Q613" s="24"/>
      <c r="R613" s="24"/>
      <c r="S613" s="24"/>
      <c r="T613" s="24"/>
      <c r="U613" s="24"/>
      <c r="V613" s="24"/>
      <c r="W613" s="24"/>
    </row>
    <row r="614" spans="1:24" s="23" customFormat="1" ht="13.8" hidden="1" outlineLevel="1" x14ac:dyDescent="0.3">
      <c r="A614" s="27"/>
      <c r="B614" s="378"/>
      <c r="C614" s="291"/>
      <c r="D614" s="379"/>
      <c r="E614" s="399"/>
      <c r="F614" s="399"/>
      <c r="G614" s="407"/>
      <c r="H614" s="407"/>
      <c r="I614" s="399"/>
      <c r="J614" s="400"/>
      <c r="K614" s="430">
        <f>M634+M651</f>
        <v>0</v>
      </c>
      <c r="L614" s="512"/>
      <c r="M614" s="42"/>
    </row>
    <row r="615" spans="1:24" s="23" customFormat="1" ht="15" hidden="1" outlineLevel="1" thickBot="1" x14ac:dyDescent="0.35">
      <c r="B615" s="401" t="s">
        <v>144</v>
      </c>
      <c r="C615" s="402"/>
      <c r="D615" s="402"/>
      <c r="E615" s="403" t="s">
        <v>145</v>
      </c>
      <c r="F615" s="403"/>
      <c r="G615" s="403"/>
      <c r="H615" s="403"/>
      <c r="I615" s="402" t="s">
        <v>146</v>
      </c>
      <c r="J615" s="283"/>
      <c r="K615" s="513"/>
      <c r="L615" s="514"/>
      <c r="M615" s="42"/>
      <c r="N615" s="65" t="s">
        <v>206</v>
      </c>
    </row>
    <row r="616" spans="1:24" s="23" customFormat="1" hidden="1" outlineLevel="1" thickBot="1" x14ac:dyDescent="0.35">
      <c r="B616" s="389"/>
      <c r="C616" s="390"/>
      <c r="D616" s="391"/>
      <c r="E616" s="389"/>
      <c r="F616" s="390"/>
      <c r="G616" s="390"/>
      <c r="H616" s="390"/>
      <c r="I616" s="392"/>
      <c r="J616" s="288"/>
      <c r="M616" s="42"/>
    </row>
    <row r="617" spans="1:24" s="23" customFormat="1" ht="15" hidden="1" customHeight="1" outlineLevel="1" thickBot="1" x14ac:dyDescent="0.35">
      <c r="B617" s="70" t="s">
        <v>28</v>
      </c>
      <c r="C617" s="71"/>
      <c r="D617" s="71"/>
      <c r="E617" s="393" t="str">
        <f>IF(OR(ISBLANK(E619),ISBLANK(F619),ISBLANK(G619),ISBLANK(H619)),"Completați toate datele complementare solicitate la fiecare rezultat!","")</f>
        <v>Completați toate datele complementare solicitate la fiecare rezultat!</v>
      </c>
      <c r="F617" s="394"/>
      <c r="G617" s="394"/>
      <c r="H617" s="394"/>
      <c r="I617" s="394"/>
      <c r="J617" s="395"/>
      <c r="M617" s="42"/>
    </row>
    <row r="618" spans="1:24" s="28" customFormat="1" ht="55.5" hidden="1" customHeight="1" outlineLevel="1" thickBot="1" x14ac:dyDescent="0.35">
      <c r="B618" s="56" t="s">
        <v>8</v>
      </c>
      <c r="C618" s="418" t="str">
        <f>IF(K619=0,"Dați click pe celulele de mai jos; apăsăți săgeata din dreapta și alegeți  competiția","Competiția națională")</f>
        <v>Dați click pe celulele de mai jos; apăsăți săgeata din dreapta și alegeți  competiția</v>
      </c>
      <c r="D618" s="277"/>
      <c r="E618" s="57" t="s">
        <v>152</v>
      </c>
      <c r="F618" s="57" t="s">
        <v>156</v>
      </c>
      <c r="G618" s="213" t="s">
        <v>243</v>
      </c>
      <c r="H618" s="57" t="s">
        <v>205</v>
      </c>
      <c r="I618" s="57" t="s">
        <v>7</v>
      </c>
      <c r="J618" s="59" t="s">
        <v>157</v>
      </c>
      <c r="K618" s="224" t="s">
        <v>200</v>
      </c>
      <c r="L618" s="225" t="s">
        <v>181</v>
      </c>
      <c r="M618" s="226" t="s">
        <v>143</v>
      </c>
      <c r="N618" s="371" t="s">
        <v>180</v>
      </c>
      <c r="O618" s="372"/>
      <c r="P618" s="372"/>
      <c r="Q618" s="372"/>
      <c r="R618" s="373"/>
      <c r="S618" s="93"/>
      <c r="T618" s="93"/>
      <c r="U618" s="93"/>
      <c r="V618" s="93"/>
      <c r="W618" s="93"/>
      <c r="X618" s="25"/>
    </row>
    <row r="619" spans="1:24" s="23" customFormat="1" ht="15" hidden="1" outlineLevel="1" thickBot="1" x14ac:dyDescent="0.35">
      <c r="B619" s="50">
        <v>1</v>
      </c>
      <c r="C619" s="272"/>
      <c r="D619" s="273"/>
      <c r="E619" s="54"/>
      <c r="F619" s="53"/>
      <c r="G619" s="189"/>
      <c r="H619" s="55" t="s">
        <v>6</v>
      </c>
      <c r="I619" s="52"/>
      <c r="J619" s="77"/>
      <c r="K619" s="201">
        <f>IFERROR(_xlfn.NUMBERVALUE(IF(C619="Camp.Naț. - Sen",IF(I619="I",15)+IF(C619="CAMP.NAȚ. - SEN",IF(I619="II",12)+IF(C619="CAMP.NAȚ. - SEN",IF(I619="III",10))))+IF(C619="CAMP. NAȚ. - TIN",IF(I619="I",10)+IF(C619="CAMP. NAȚ. - TIN",IF(I619="II",7)+IF(C619="CAMP. NAȚ. - TIN",IF(I619="III",5))))+IF(C619="Camp. Naț. - Jun I",IF(I619="I",8)+IF(C619="CAMP. NAȚ. - JUN I",IF(I619="II",5)+IF(C619="CAMP. NAȚ. - JUN I",IF(I619="III",4))))+IF(C619="Camp. Naț. - J II/III/Ca",IF(I619="I",5)+IF(C619="Camp. Naț. - J II/III/Ca",IF(I619="II",3)+IF(C619="Camp. Naț. - J II/III/Ca",IF(I619="III",2))))+IF(C619="CUPA RO - SEN",IF(I619="I",10)+IF(C619="CUPA RO - SEN",IF(I619="II",7)+IF(C619="CUPA RO - SEN",IF(I619="III",5))))+IF(C619="Cupa RO - Tin",IF(I619="I",8)+IF(C619="Cupa RO - Tin",IF(I619="II",5)+IF(C619="Cupa RO - Tin",IF(I619="III",4))))+IF(C619="Cupa RO - Jun I",IF(I619="I",5)+IF(C619="Cupa RO - Jun I",IF(I619="II",3)+IF(C619="Cupa RO - Jun I",IF(I619="III",2))))+IF(C619="Cupa RO - J II/III/Ca",IF(I619="I",3)+IF(C619="Cupa RO - J II/III/Ca",IF(I619="II",2)+IF(C619="Cupa RO - J II/III/Ca",IF(I619="III",1)))))/G619,0)</f>
        <v>0</v>
      </c>
      <c r="L619" s="206">
        <f>_xlfn.NUMBERVALUE(IF(OR(H619="nu",H619=""),(K619/2),K619))</f>
        <v>0</v>
      </c>
      <c r="M619" s="200">
        <f>_xlfn.NUMBERVALUE(IF(J619="da",L619+(1/2)*L619,L619))</f>
        <v>0</v>
      </c>
      <c r="N619" s="61"/>
      <c r="O619" s="24"/>
      <c r="P619" s="24"/>
      <c r="Q619" s="24"/>
      <c r="R619" s="37"/>
      <c r="S619" s="24"/>
      <c r="T619" s="24"/>
      <c r="U619" s="24"/>
      <c r="V619" s="24"/>
      <c r="W619" s="24"/>
    </row>
    <row r="620" spans="1:24" s="23" customFormat="1" ht="15" hidden="1" outlineLevel="1" thickBot="1" x14ac:dyDescent="0.35">
      <c r="B620" s="29">
        <v>2</v>
      </c>
      <c r="C620" s="272"/>
      <c r="D620" s="273"/>
      <c r="E620" s="30"/>
      <c r="F620" s="32"/>
      <c r="G620" s="214"/>
      <c r="H620" s="55" t="s">
        <v>6</v>
      </c>
      <c r="I620" s="31"/>
      <c r="J620" s="78"/>
      <c r="K620" s="216">
        <f t="shared" ref="K620:K633" si="90">IFERROR(_xlfn.NUMBERVALUE(IF(C620="Camp.Naț. - Sen",IF(I620="I",15)+IF(C620="CAMP.NAȚ. - SEN",IF(I620="II",12)+IF(C620="CAMP.NAȚ. - SEN",IF(I620="III",10))))+IF(C620="CAMP. NAȚ. - TIN",IF(I620="I",10)+IF(C620="CAMP. NAȚ. - TIN",IF(I620="II",7)+IF(C620="CAMP. NAȚ. - TIN",IF(I620="III",5))))+IF(C620="Camp. Naț. - Jun I",IF(I620="I",8)+IF(C620="CAMP. NAȚ. - JUN I",IF(I620="II",5)+IF(C620="CAMP. NAȚ. - JUN I",IF(I620="III",4))))+IF(C620="Camp. Naț. - J II/III/Ca",IF(I620="I",5)+IF(C620="Camp. Naț. - J II/III/Ca",IF(I620="II",3)+IF(C620="Camp. Naț. - J II/III/Ca",IF(I620="III",2))))+IF(C620="CUPA RO - SEN",IF(I620="I",10)+IF(C620="CUPA RO - SEN",IF(I620="II",7)+IF(C620="CUPA RO - SEN",IF(I620="III",5))))+IF(C620="Cupa RO - Tin",IF(I620="I",8)+IF(C620="Cupa RO - Tin",IF(I620="II",5)+IF(C620="Cupa RO - Tin",IF(I620="III",4))))+IF(C620="Cupa RO - Jun I",IF(I620="I",5)+IF(C620="Cupa RO - Jun I",IF(I620="II",3)+IF(C620="Cupa RO - Jun I",IF(I620="III",2))))+IF(C620="Cupa RO - J II/III/Ca",IF(I620="I",3)+IF(C620="Cupa RO - J II/III/Ca",IF(I620="II",2)+IF(C620="Cupa RO - J II/III/Ca",IF(I620="III",1)))))/G620,0)</f>
        <v>0</v>
      </c>
      <c r="L620" s="206">
        <f>_xlfn.NUMBERVALUE(IF(OR(H620="nu",H620=""),(K620/2),K620))</f>
        <v>0</v>
      </c>
      <c r="M620" s="200">
        <f t="shared" ref="M620:M633" si="91">_xlfn.NUMBERVALUE(IF(J620="da",L620+(1/2)*L620,L620))</f>
        <v>0</v>
      </c>
      <c r="N620" s="61"/>
      <c r="O620" s="24"/>
      <c r="P620" s="24"/>
      <c r="Q620" s="24"/>
      <c r="R620" s="37"/>
      <c r="S620" s="24"/>
      <c r="T620" s="24"/>
      <c r="U620" s="24"/>
      <c r="V620" s="24"/>
      <c r="W620" s="24"/>
    </row>
    <row r="621" spans="1:24" s="23" customFormat="1" ht="15" hidden="1" outlineLevel="1" thickBot="1" x14ac:dyDescent="0.35">
      <c r="B621" s="29">
        <v>3</v>
      </c>
      <c r="C621" s="272"/>
      <c r="D621" s="273"/>
      <c r="E621" s="30"/>
      <c r="F621" s="39"/>
      <c r="G621" s="214"/>
      <c r="H621" s="55" t="s">
        <v>6</v>
      </c>
      <c r="I621" s="31"/>
      <c r="J621" s="78"/>
      <c r="K621" s="216">
        <f t="shared" si="90"/>
        <v>0</v>
      </c>
      <c r="L621" s="206">
        <f t="shared" ref="L621:L633" si="92">_xlfn.NUMBERVALUE(IF(OR(H621="nu",H621=""),(K621/2),K621))</f>
        <v>0</v>
      </c>
      <c r="M621" s="200">
        <f t="shared" si="91"/>
        <v>0</v>
      </c>
      <c r="N621" s="61"/>
      <c r="O621" s="24"/>
      <c r="P621" s="24"/>
      <c r="Q621" s="24"/>
      <c r="R621" s="37"/>
      <c r="S621" s="24"/>
      <c r="T621" s="24"/>
      <c r="U621" s="24"/>
      <c r="V621" s="24"/>
      <c r="W621" s="24"/>
    </row>
    <row r="622" spans="1:24" s="23" customFormat="1" ht="15" hidden="1" outlineLevel="1" thickBot="1" x14ac:dyDescent="0.35">
      <c r="B622" s="29">
        <v>4</v>
      </c>
      <c r="C622" s="272"/>
      <c r="D622" s="273"/>
      <c r="E622" s="30"/>
      <c r="F622" s="32"/>
      <c r="G622" s="214"/>
      <c r="H622" s="55" t="s">
        <v>6</v>
      </c>
      <c r="I622" s="31"/>
      <c r="J622" s="78"/>
      <c r="K622" s="216">
        <f t="shared" si="90"/>
        <v>0</v>
      </c>
      <c r="L622" s="206">
        <f t="shared" si="92"/>
        <v>0</v>
      </c>
      <c r="M622" s="200">
        <f t="shared" si="91"/>
        <v>0</v>
      </c>
      <c r="N622" s="61"/>
      <c r="O622" s="24"/>
      <c r="P622" s="24"/>
      <c r="Q622" s="24"/>
      <c r="R622" s="37"/>
      <c r="S622" s="24"/>
      <c r="T622" s="24"/>
      <c r="U622" s="24"/>
      <c r="V622" s="24"/>
      <c r="W622" s="24"/>
    </row>
    <row r="623" spans="1:24" s="23" customFormat="1" ht="15" hidden="1" outlineLevel="1" thickBot="1" x14ac:dyDescent="0.35">
      <c r="B623" s="29">
        <v>5</v>
      </c>
      <c r="C623" s="272"/>
      <c r="D623" s="273"/>
      <c r="E623" s="30"/>
      <c r="F623" s="32"/>
      <c r="G623" s="214"/>
      <c r="H623" s="55" t="s">
        <v>6</v>
      </c>
      <c r="I623" s="31"/>
      <c r="J623" s="78"/>
      <c r="K623" s="216">
        <f t="shared" si="90"/>
        <v>0</v>
      </c>
      <c r="L623" s="206">
        <f t="shared" si="92"/>
        <v>0</v>
      </c>
      <c r="M623" s="200">
        <f t="shared" si="91"/>
        <v>0</v>
      </c>
      <c r="N623" s="61"/>
      <c r="O623" s="24"/>
      <c r="P623" s="24"/>
      <c r="Q623" s="24"/>
      <c r="R623" s="37"/>
      <c r="S623" s="24"/>
      <c r="T623" s="24"/>
      <c r="U623" s="24"/>
      <c r="V623" s="24"/>
      <c r="W623" s="24"/>
    </row>
    <row r="624" spans="1:24" s="23" customFormat="1" ht="15" hidden="1" outlineLevel="1" thickBot="1" x14ac:dyDescent="0.35">
      <c r="B624" s="29">
        <v>6</v>
      </c>
      <c r="C624" s="272"/>
      <c r="D624" s="273"/>
      <c r="E624" s="30"/>
      <c r="F624" s="32"/>
      <c r="G624" s="214"/>
      <c r="H624" s="55" t="s">
        <v>6</v>
      </c>
      <c r="I624" s="31"/>
      <c r="J624" s="78"/>
      <c r="K624" s="216">
        <f t="shared" si="90"/>
        <v>0</v>
      </c>
      <c r="L624" s="206">
        <f t="shared" si="92"/>
        <v>0</v>
      </c>
      <c r="M624" s="200">
        <f t="shared" si="91"/>
        <v>0</v>
      </c>
      <c r="N624" s="61"/>
      <c r="O624" s="24"/>
      <c r="P624" s="24"/>
      <c r="Q624" s="24"/>
      <c r="R624" s="37"/>
      <c r="S624" s="24"/>
      <c r="T624" s="24"/>
      <c r="U624" s="24"/>
      <c r="V624" s="24"/>
      <c r="W624" s="24"/>
    </row>
    <row r="625" spans="2:24" s="23" customFormat="1" ht="15" hidden="1" outlineLevel="1" thickBot="1" x14ac:dyDescent="0.35">
      <c r="B625" s="29">
        <v>7</v>
      </c>
      <c r="C625" s="272"/>
      <c r="D625" s="273"/>
      <c r="E625" s="30"/>
      <c r="F625" s="32"/>
      <c r="G625" s="214"/>
      <c r="H625" s="55" t="s">
        <v>6</v>
      </c>
      <c r="I625" s="31"/>
      <c r="J625" s="78"/>
      <c r="K625" s="216">
        <f t="shared" si="90"/>
        <v>0</v>
      </c>
      <c r="L625" s="206">
        <f t="shared" si="92"/>
        <v>0</v>
      </c>
      <c r="M625" s="200">
        <f t="shared" si="91"/>
        <v>0</v>
      </c>
      <c r="N625" s="61"/>
      <c r="O625" s="24"/>
      <c r="P625" s="24"/>
      <c r="Q625" s="24"/>
      <c r="R625" s="37"/>
      <c r="S625" s="24"/>
      <c r="T625" s="24"/>
      <c r="U625" s="24"/>
      <c r="V625" s="24"/>
      <c r="W625" s="24"/>
    </row>
    <row r="626" spans="2:24" s="23" customFormat="1" ht="15" hidden="1" outlineLevel="1" thickBot="1" x14ac:dyDescent="0.35">
      <c r="B626" s="29">
        <v>8</v>
      </c>
      <c r="C626" s="272"/>
      <c r="D626" s="273"/>
      <c r="E626" s="30"/>
      <c r="F626" s="32"/>
      <c r="G626" s="214"/>
      <c r="H626" s="55" t="s">
        <v>6</v>
      </c>
      <c r="I626" s="31"/>
      <c r="J626" s="78"/>
      <c r="K626" s="216">
        <f t="shared" si="90"/>
        <v>0</v>
      </c>
      <c r="L626" s="206">
        <f t="shared" si="92"/>
        <v>0</v>
      </c>
      <c r="M626" s="200">
        <f t="shared" si="91"/>
        <v>0</v>
      </c>
      <c r="N626" s="61"/>
      <c r="O626" s="24"/>
      <c r="P626" s="24"/>
      <c r="Q626" s="24"/>
      <c r="R626" s="37"/>
      <c r="S626" s="24"/>
      <c r="T626" s="24"/>
      <c r="U626" s="24"/>
      <c r="V626" s="24"/>
      <c r="W626" s="24"/>
    </row>
    <row r="627" spans="2:24" s="23" customFormat="1" ht="15" hidden="1" outlineLevel="1" thickBot="1" x14ac:dyDescent="0.35">
      <c r="B627" s="29">
        <v>9</v>
      </c>
      <c r="C627" s="272"/>
      <c r="D627" s="273"/>
      <c r="E627" s="30"/>
      <c r="F627" s="32"/>
      <c r="G627" s="214"/>
      <c r="H627" s="55" t="s">
        <v>6</v>
      </c>
      <c r="I627" s="31"/>
      <c r="J627" s="78"/>
      <c r="K627" s="216">
        <f t="shared" si="90"/>
        <v>0</v>
      </c>
      <c r="L627" s="206">
        <f t="shared" si="92"/>
        <v>0</v>
      </c>
      <c r="M627" s="200">
        <f t="shared" si="91"/>
        <v>0</v>
      </c>
      <c r="N627" s="61"/>
      <c r="O627" s="24"/>
      <c r="P627" s="24"/>
      <c r="Q627" s="24"/>
      <c r="R627" s="37"/>
      <c r="S627" s="24"/>
      <c r="T627" s="24"/>
      <c r="U627" s="24"/>
      <c r="V627" s="24"/>
      <c r="W627" s="24"/>
    </row>
    <row r="628" spans="2:24" s="23" customFormat="1" ht="15" hidden="1" outlineLevel="1" thickBot="1" x14ac:dyDescent="0.35">
      <c r="B628" s="29">
        <v>10</v>
      </c>
      <c r="C628" s="272"/>
      <c r="D628" s="273"/>
      <c r="E628" s="30"/>
      <c r="F628" s="32"/>
      <c r="G628" s="214"/>
      <c r="H628" s="55" t="s">
        <v>6</v>
      </c>
      <c r="I628" s="31"/>
      <c r="J628" s="78"/>
      <c r="K628" s="216">
        <f t="shared" si="90"/>
        <v>0</v>
      </c>
      <c r="L628" s="206">
        <f t="shared" si="92"/>
        <v>0</v>
      </c>
      <c r="M628" s="200">
        <f t="shared" si="91"/>
        <v>0</v>
      </c>
      <c r="N628" s="61"/>
      <c r="O628" s="24"/>
      <c r="P628" s="24"/>
      <c r="Q628" s="24"/>
      <c r="R628" s="37"/>
      <c r="S628" s="24"/>
      <c r="T628" s="24"/>
      <c r="U628" s="24"/>
      <c r="V628" s="24"/>
      <c r="W628" s="24"/>
    </row>
    <row r="629" spans="2:24" s="23" customFormat="1" ht="15" hidden="1" outlineLevel="1" thickBot="1" x14ac:dyDescent="0.35">
      <c r="B629" s="29">
        <v>11</v>
      </c>
      <c r="C629" s="272"/>
      <c r="D629" s="273"/>
      <c r="E629" s="30"/>
      <c r="F629" s="32"/>
      <c r="G629" s="214"/>
      <c r="H629" s="55" t="s">
        <v>6</v>
      </c>
      <c r="I629" s="31"/>
      <c r="J629" s="78"/>
      <c r="K629" s="216">
        <f t="shared" si="90"/>
        <v>0</v>
      </c>
      <c r="L629" s="206">
        <f t="shared" si="92"/>
        <v>0</v>
      </c>
      <c r="M629" s="200">
        <f t="shared" si="91"/>
        <v>0</v>
      </c>
      <c r="N629" s="61"/>
      <c r="O629" s="24"/>
      <c r="P629" s="24"/>
      <c r="Q629" s="24"/>
      <c r="R629" s="37"/>
      <c r="S629" s="24"/>
      <c r="T629" s="24"/>
      <c r="U629" s="24"/>
      <c r="V629" s="24"/>
      <c r="W629" s="24"/>
    </row>
    <row r="630" spans="2:24" s="23" customFormat="1" ht="15" hidden="1" outlineLevel="1" thickBot="1" x14ac:dyDescent="0.35">
      <c r="B630" s="29">
        <v>12</v>
      </c>
      <c r="C630" s="272"/>
      <c r="D630" s="273"/>
      <c r="E630" s="30"/>
      <c r="F630" s="32"/>
      <c r="G630" s="214"/>
      <c r="H630" s="55" t="s">
        <v>6</v>
      </c>
      <c r="I630" s="31"/>
      <c r="J630" s="78"/>
      <c r="K630" s="216">
        <f t="shared" si="90"/>
        <v>0</v>
      </c>
      <c r="L630" s="206">
        <f t="shared" si="92"/>
        <v>0</v>
      </c>
      <c r="M630" s="200">
        <f t="shared" si="91"/>
        <v>0</v>
      </c>
      <c r="N630" s="61"/>
      <c r="O630" s="24"/>
      <c r="P630" s="24"/>
      <c r="Q630" s="24"/>
      <c r="R630" s="37"/>
      <c r="S630" s="24"/>
      <c r="T630" s="24"/>
      <c r="U630" s="24"/>
      <c r="V630" s="24"/>
      <c r="W630" s="24"/>
    </row>
    <row r="631" spans="2:24" s="23" customFormat="1" ht="15" hidden="1" outlineLevel="1" thickBot="1" x14ac:dyDescent="0.35">
      <c r="B631" s="29">
        <v>13</v>
      </c>
      <c r="C631" s="272"/>
      <c r="D631" s="273"/>
      <c r="E631" s="30"/>
      <c r="F631" s="32"/>
      <c r="G631" s="214"/>
      <c r="H631" s="55" t="s">
        <v>6</v>
      </c>
      <c r="I631" s="31"/>
      <c r="J631" s="78"/>
      <c r="K631" s="216">
        <f t="shared" si="90"/>
        <v>0</v>
      </c>
      <c r="L631" s="206">
        <f t="shared" si="92"/>
        <v>0</v>
      </c>
      <c r="M631" s="200">
        <f t="shared" si="91"/>
        <v>0</v>
      </c>
      <c r="N631" s="61"/>
      <c r="O631" s="24"/>
      <c r="P631" s="24"/>
      <c r="Q631" s="24"/>
      <c r="R631" s="37"/>
      <c r="S631" s="24"/>
      <c r="T631" s="24"/>
      <c r="U631" s="24"/>
      <c r="V631" s="24"/>
      <c r="W631" s="24"/>
    </row>
    <row r="632" spans="2:24" s="23" customFormat="1" ht="15" hidden="1" outlineLevel="1" thickBot="1" x14ac:dyDescent="0.35">
      <c r="B632" s="29">
        <v>14</v>
      </c>
      <c r="C632" s="272"/>
      <c r="D632" s="273"/>
      <c r="E632" s="30"/>
      <c r="F632" s="32"/>
      <c r="G632" s="214"/>
      <c r="H632" s="55" t="s">
        <v>6</v>
      </c>
      <c r="I632" s="31"/>
      <c r="J632" s="78"/>
      <c r="K632" s="216">
        <f t="shared" si="90"/>
        <v>0</v>
      </c>
      <c r="L632" s="206">
        <f t="shared" si="92"/>
        <v>0</v>
      </c>
      <c r="M632" s="200">
        <f t="shared" si="91"/>
        <v>0</v>
      </c>
      <c r="N632" s="61"/>
      <c r="O632" s="24"/>
      <c r="P632" s="24"/>
      <c r="Q632" s="24"/>
      <c r="R632" s="37"/>
      <c r="S632" s="24"/>
      <c r="T632" s="24"/>
      <c r="U632" s="24"/>
      <c r="V632" s="24"/>
      <c r="W632" s="24"/>
    </row>
    <row r="633" spans="2:24" s="23" customFormat="1" ht="15" hidden="1" outlineLevel="1" thickBot="1" x14ac:dyDescent="0.35">
      <c r="B633" s="29">
        <v>15</v>
      </c>
      <c r="C633" s="272"/>
      <c r="D633" s="273"/>
      <c r="E633" s="30"/>
      <c r="F633" s="32"/>
      <c r="G633" s="214"/>
      <c r="H633" s="55" t="s">
        <v>6</v>
      </c>
      <c r="I633" s="31"/>
      <c r="J633" s="78"/>
      <c r="K633" s="219">
        <f t="shared" si="90"/>
        <v>0</v>
      </c>
      <c r="L633" s="206">
        <f t="shared" si="92"/>
        <v>0</v>
      </c>
      <c r="M633" s="200">
        <f t="shared" si="91"/>
        <v>0</v>
      </c>
      <c r="N633" s="62"/>
      <c r="O633" s="63"/>
      <c r="P633" s="63"/>
      <c r="Q633" s="63"/>
      <c r="R633" s="64"/>
      <c r="S633" s="24"/>
      <c r="T633" s="24"/>
      <c r="U633" s="24"/>
      <c r="V633" s="24"/>
      <c r="W633" s="24"/>
    </row>
    <row r="634" spans="2:24" s="23" customFormat="1" ht="15" hidden="1" outlineLevel="1" thickBot="1" x14ac:dyDescent="0.35">
      <c r="B634" s="68" t="s">
        <v>10</v>
      </c>
      <c r="C634" s="69"/>
      <c r="D634" s="69"/>
      <c r="E634" s="393" t="str">
        <f>IF(OR(ISBLANK(E636),ISBLANK(F636),ISBLANK(G636),ISBLANK(H636)),"Completați toate datele complementare solicitate la fiecare rezultat!","")</f>
        <v>Completați toate datele complementare solicitate la fiecare rezultat!</v>
      </c>
      <c r="F634" s="394"/>
      <c r="G634" s="394"/>
      <c r="H634" s="394"/>
      <c r="I634" s="394"/>
      <c r="J634" s="394"/>
      <c r="K634" s="217">
        <f>SUMIF(K619:K633,"&lt;&gt;#DIV/0!")</f>
        <v>0</v>
      </c>
      <c r="L634" s="217">
        <f>SUMIF(L619:L633,"&lt;&gt;#DIV/0!")</f>
        <v>0</v>
      </c>
      <c r="M634" s="218">
        <f>SUMIF(M619:M633,"&lt;&gt;#DIV/0!")</f>
        <v>0</v>
      </c>
      <c r="N634" s="24"/>
      <c r="O634" s="24"/>
      <c r="P634" s="24"/>
      <c r="Q634" s="24"/>
    </row>
    <row r="635" spans="2:24" s="28" customFormat="1" ht="55.5" hidden="1" customHeight="1" outlineLevel="1" thickBot="1" x14ac:dyDescent="0.35">
      <c r="B635" s="56" t="s">
        <v>8</v>
      </c>
      <c r="C635" s="74" t="str">
        <f>IF(ISBLANK(C636),"OBLIGATORIU, denumirea completă a competiției!","Denumirea completă a competiției")</f>
        <v>OBLIGATORIU, denumirea completă a competiției!</v>
      </c>
      <c r="D635" s="75" t="str">
        <f>IF(ISBLANK(D636),"OBLIGATORIU, Alegeți abrevierea competiției cf legendei alăturate!","Denumirea abreviată a competiției")</f>
        <v>OBLIGATORIU, Alegeți abrevierea competiției cf legendei alăturate!</v>
      </c>
      <c r="E635" s="57" t="s">
        <v>152</v>
      </c>
      <c r="F635" s="57" t="s">
        <v>156</v>
      </c>
      <c r="G635" s="213" t="s">
        <v>243</v>
      </c>
      <c r="H635" s="57" t="s">
        <v>205</v>
      </c>
      <c r="I635" s="57" t="s">
        <v>7</v>
      </c>
      <c r="J635" s="59" t="s">
        <v>157</v>
      </c>
      <c r="K635" s="222" t="s">
        <v>200</v>
      </c>
      <c r="L635" s="223" t="s">
        <v>181</v>
      </c>
      <c r="M635" s="227" t="s">
        <v>143</v>
      </c>
      <c r="N635" s="380" t="s">
        <v>186</v>
      </c>
      <c r="O635" s="381"/>
      <c r="P635" s="381"/>
      <c r="Q635" s="381"/>
      <c r="R635" s="382"/>
      <c r="S635" s="83"/>
      <c r="T635" s="83"/>
      <c r="U635" s="83"/>
      <c r="V635" s="83"/>
      <c r="W635" s="83"/>
      <c r="X635" s="25"/>
    </row>
    <row r="636" spans="2:24" s="23" customFormat="1" ht="13.8" hidden="1" outlineLevel="1" x14ac:dyDescent="0.3">
      <c r="B636" s="50">
        <v>1</v>
      </c>
      <c r="C636" s="51"/>
      <c r="D636" s="52"/>
      <c r="E636" s="53"/>
      <c r="F636" s="53"/>
      <c r="G636" s="189"/>
      <c r="H636" s="55" t="s">
        <v>6</v>
      </c>
      <c r="I636" s="52"/>
      <c r="J636" s="77"/>
      <c r="K636" s="202">
        <f>IFERROR(_xlfn.NUMBERVALUE(IF(D636="JO",IF(I636="I",500)+IF(D636="JO",IF(I636="II",300)+IF(D636="JO",IF(I636="III",200)+IF(D636="JO",IF(I636="IV",150)+IF(D636="JO",IF(I636="V",100)+IF(D636="JO",IF(I636="VI",80)))))))+IF(D636="JO - T",IF(I636="I",150)+IF(D636="JO - T",IF(I636="II",120)+IF(D636="JO - T",IF(I636="III",100)+IF(D636="JO - T",IF(I636="IV",80)+IF(D636="JO - T",IF(I636="V",50)+IF(D636="JO - T",IF(I636="VI",20)))))))+IF(D636="CM - S",IF(I636="I",200)+IF(D636="CM - S",IF(I636="II",150)+IF(D636="CM - S",IF(I636="III",120)+IF(D636="CM - S",IF(I636="IV",90)+IF(D636="CM - S",IF(I636="V",60)+IF(D636="CM - S",IF(I636="VI",30)))))))+IF(D636="CM - T, J I",IF(I636="I",90)+IF(D636="CM - T, J I",IF(I636="II",65)+IF(D636="CM - T, J I",IF(I636="III",50)+IF(D636="CM - T, J I",IF(I636="IV",40)+IF(D636="CM - T, J I",IF(I636="V",25)+IF(D636="CM - T, J I",IF(I636="VI",15)))))))+IF(D636="CM – CA/J II",IF(I636="I",70)+IF(D636="CM – CA/J II",IF(I636="II",55)+IF(D636="CM – CA/J II",IF(I636="III",45)+IF(D636="CM – CA/J II",IF(I636="IV",35)+IF(D636="CM – CA/J II",IF(I636="V",25)+IF(D636="CM – CA/J II",IF(I636="VI",10)))))))+IF(D636="CE - JE- S",IF(I636="I",100)+IF(D636="CE - JE- S",IF(I636="II",75)+IF(D636="CE - JE- S",IF(I636="III",60)+IF(D636="CE - JE- S",IF(I636="IV",45)+IF(D636="CE - JE- S",IF(I636="V",30)+IF(D636="CE - JE- S",IF(I636="VI",15)))))))+IF(D636="CE - T, J I",IF(I636="I",50)+IF(D636="CE - T, J I",IF(I636="II",35)+IF(D636="CE - T, J I",IF(I636="III",30)+IF(D636="CE - T, J I",IF(I636="IV",22)+IF(D636="CE - T, J I",IF(I636="V",15)+IF(D636="CE - T, J I",IF(I636="VI",8)))))))+IF(D636="CE – CA/J II - ZOTE - T, J",IF(I636="I",40)+IF(D636="CE – CA/J II - ZOTE - T, J",IF(I636="II",30)+IF(D636="CE – CA/J II - ZOTE - T, J",IF(I636="III",25)+IF(D636="CE – CA/J II - ZOTE - T, J",IF(I636="IV",17)+IF(D636="CE – CA/J II - ZOTE - T, J",IF(I636="V",12)+IF(D636="CE – CA/J II - ZOTE - T, J",IF(I636="VI",6)))))))+IF(D636="cm – S",IF(I636="I",70)+IF(D636="cm – S",IF(I636="II",50)+IF(D636="cm – S",IF(I636="III",40))))+IF(D636="cm – T, J",IF(I636="I",35)+IF(D636="cm – T, J",IF(I636="II",25)+IF(D636="cm – T, J",IF(I636="III",15))))+IF(D636="JMU",IF(I636="I",50)+IF(D636="JMU",IF(I636="II",25)+IF(D636="JMU",IF(I636="III",20))))+IF(D636="ce - S",IF(I636="I",40)+IF(D636="ce - S",IF(I636="II",30)+IF(D636="ce - S",IF(I636="III",25))))+IF(D636="ce  T, J",IF(I636="I",25)+IF(D636="ce  T, J",IF(I636="II",18)+IF(D636="ce  T, J",IF(I636="III",12))))+IF(D636="C/JB, JMN, JESE - S",IF(I636="I",20)+IF(D636="C/JB, JMN, JESE - S",IF(I636="II",15)+IF(D636="C/JB, JMN, JESE - S",IF(I636="III",10))))+IF(D636="C/JB, JMN, JESE - T,JI,CA",IF(I636="I",10)+IF(D636="C/JB, JMN, JESE - T,JI,CA",IF(I636="II",5)+IF(D636="C/JB, JMN, JESE - T,JI,CA",IF(I636="III",3))))+IF(D636="ACIO S",IF(I636="I",18)+IF(D636="ACIO S",IF(I636="II",14)+IF(D636="ACIO S",IF(I636="III",9))))+IF(D636="ACIO T, J",IF(I636="I",15)+IF(D636="ACIO T, J",IF(I636="II",11)+IF(D636="ACIO T, J",IF(I636="III",7)))))/G636,0)</f>
        <v>0</v>
      </c>
      <c r="L636" s="206">
        <f t="shared" ref="L636:L650" si="93">_xlfn.NUMBERVALUE(IF(OR(H636="nu",H636=""),(K636/2),K636))</f>
        <v>0</v>
      </c>
      <c r="M636" s="200">
        <f>_xlfn.NUMBERVALUE(IF(J636="da",L636+(1/2)*L636,L636))</f>
        <v>0</v>
      </c>
      <c r="N636" s="383"/>
      <c r="O636" s="384"/>
      <c r="P636" s="384"/>
      <c r="Q636" s="384"/>
      <c r="R636" s="385"/>
      <c r="S636" s="83"/>
      <c r="T636" s="83"/>
      <c r="U636" s="83"/>
      <c r="V636" s="83"/>
      <c r="W636" s="83"/>
    </row>
    <row r="637" spans="2:24" s="23" customFormat="1" ht="13.8" hidden="1" outlineLevel="1" x14ac:dyDescent="0.3">
      <c r="B637" s="29">
        <v>2</v>
      </c>
      <c r="C637" s="41"/>
      <c r="D637" s="31"/>
      <c r="E637" s="30"/>
      <c r="F637" s="32"/>
      <c r="G637" s="214"/>
      <c r="H637" s="55" t="s">
        <v>6</v>
      </c>
      <c r="I637" s="31"/>
      <c r="J637" s="78"/>
      <c r="K637" s="202">
        <f t="shared" ref="K637:K650" si="94">IFERROR(_xlfn.NUMBERVALUE(IF(D637="JO",IF(I637="I",500)+IF(D637="JO",IF(I637="II",300)+IF(D637="JO",IF(I637="III",200)+IF(D637="JO",IF(I637="IV",150)+IF(D637="JO",IF(I637="V",100)+IF(D637="JO",IF(I637="VI",80)))))))+IF(D637="JO - T",IF(I637="I",150)+IF(D637="JO - T",IF(I637="II",120)+IF(D637="JO - T",IF(I637="III",100)+IF(D637="JO - T",IF(I637="IV",80)+IF(D637="JO - T",IF(I637="V",50)+IF(D637="JO - T",IF(I637="VI",20)))))))+IF(D637="CM - S",IF(I637="I",200)+IF(D637="CM - S",IF(I637="II",150)+IF(D637="CM - S",IF(I637="III",120)+IF(D637="CM - S",IF(I637="IV",90)+IF(D637="CM - S",IF(I637="V",60)+IF(D637="CM - S",IF(I637="VI",30)))))))+IF(D637="CM - T, J I",IF(I637="I",90)+IF(D637="CM - T, J I",IF(I637="II",65)+IF(D637="CM - T, J I",IF(I637="III",50)+IF(D637="CM - T, J I",IF(I637="IV",40)+IF(D637="CM - T, J I",IF(I637="V",25)+IF(D637="CM - T, J I",IF(I637="VI",15)))))))+IF(D637="CM – CA/J II",IF(I637="I",70)+IF(D637="CM – CA/J II",IF(I637="II",55)+IF(D637="CM – CA/J II",IF(I637="III",45)+IF(D637="CM – CA/J II",IF(I637="IV",35)+IF(D637="CM – CA/J II",IF(I637="V",25)+IF(D637="CM – CA/J II",IF(I637="VI",10)))))))+IF(D637="CE - JE- S",IF(I637="I",100)+IF(D637="CE - JE- S",IF(I637="II",75)+IF(D637="CE - JE- S",IF(I637="III",60)+IF(D637="CE - JE- S",IF(I637="IV",45)+IF(D637="CE - JE- S",IF(I637="V",30)+IF(D637="CE - JE- S",IF(I637="VI",15)))))))+IF(D637="CE - T, J I",IF(I637="I",50)+IF(D637="CE - T, J I",IF(I637="II",35)+IF(D637="CE - T, J I",IF(I637="III",30)+IF(D637="CE - T, J I",IF(I637="IV",22)+IF(D637="CE - T, J I",IF(I637="V",15)+IF(D637="CE - T, J I",IF(I637="VI",8)))))))+IF(D637="CE – CA/J II - ZOTE - T, J",IF(I637="I",40)+IF(D637="CE – CA/J II - ZOTE - T, J",IF(I637="II",30)+IF(D637="CE – CA/J II - ZOTE - T, J",IF(I637="III",25)+IF(D637="CE – CA/J II - ZOTE - T, J",IF(I637="IV",17)+IF(D637="CE – CA/J II - ZOTE - T, J",IF(I637="V",12)+IF(D637="CE – CA/J II - ZOTE - T, J",IF(I637="VI",6)))))))+IF(D637="cm – S",IF(I637="I",70)+IF(D637="cm – S",IF(I637="II",50)+IF(D637="cm – S",IF(I637="III",40))))+IF(D637="cm – T, J",IF(I637="I",35)+IF(D637="cm – T, J",IF(I637="II",25)+IF(D637="cm – T, J",IF(I637="III",15))))+IF(D637="JMU",IF(I637="I",50)+IF(D637="JMU",IF(I637="II",25)+IF(D637="JMU",IF(I637="III",20))))+IF(D637="ce - S",IF(I637="I",40)+IF(D637="ce - S",IF(I637="II",30)+IF(D637="ce - S",IF(I637="III",25))))+IF(D637="ce  T, J",IF(I637="I",25)+IF(D637="ce  T, J",IF(I637="II",18)+IF(D637="ce  T, J",IF(I637="III",12))))+IF(D637="C/JB, JMN, JESE - S",IF(I637="I",20)+IF(D637="C/JB, JMN, JESE - S",IF(I637="II",15)+IF(D637="C/JB, JMN, JESE - S",IF(I637="III",10))))+IF(D637="C/JB, JMN, JESE - T,JI,CA",IF(I637="I",10)+IF(D637="C/JB, JMN, JESE - T,JI,CA",IF(I637="II",5)+IF(D637="C/JB, JMN, JESE - T,JI,CA",IF(I637="III",3))))+IF(D637="ACIO S",IF(I637="I",18)+IF(D637="ACIO S",IF(I637="II",14)+IF(D637="ACIO S",IF(I637="III",9))))+IF(D637="ACIO T, J",IF(I637="I",15)+IF(D637="ACIO T, J",IF(I637="II",11)+IF(D637="ACIO T, J",IF(I637="III",7)))))/G637,0)</f>
        <v>0</v>
      </c>
      <c r="L637" s="206">
        <f t="shared" si="93"/>
        <v>0</v>
      </c>
      <c r="M637" s="200">
        <f t="shared" ref="M637:M650" si="95">_xlfn.NUMBERVALUE(IF(J637="da",L637+(1/2)*L637,L637))</f>
        <v>0</v>
      </c>
      <c r="N637" s="383"/>
      <c r="O637" s="384"/>
      <c r="P637" s="384"/>
      <c r="Q637" s="384"/>
      <c r="R637" s="385"/>
      <c r="S637" s="83"/>
      <c r="T637" s="83"/>
      <c r="U637" s="83"/>
      <c r="V637" s="83"/>
      <c r="W637" s="83"/>
    </row>
    <row r="638" spans="2:24" s="23" customFormat="1" ht="13.8" hidden="1" outlineLevel="1" x14ac:dyDescent="0.3">
      <c r="B638" s="29">
        <v>3</v>
      </c>
      <c r="C638" s="41"/>
      <c r="D638" s="31"/>
      <c r="E638" s="30"/>
      <c r="F638" s="32"/>
      <c r="G638" s="214"/>
      <c r="H638" s="55" t="s">
        <v>6</v>
      </c>
      <c r="I638" s="31"/>
      <c r="J638" s="78"/>
      <c r="K638" s="202">
        <f t="shared" si="94"/>
        <v>0</v>
      </c>
      <c r="L638" s="206">
        <f t="shared" si="93"/>
        <v>0</v>
      </c>
      <c r="M638" s="200">
        <f t="shared" si="95"/>
        <v>0</v>
      </c>
      <c r="N638" s="383"/>
      <c r="O638" s="384"/>
      <c r="P638" s="384"/>
      <c r="Q638" s="384"/>
      <c r="R638" s="385"/>
      <c r="S638" s="83"/>
      <c r="T638" s="83"/>
      <c r="U638" s="83"/>
      <c r="V638" s="83"/>
      <c r="W638" s="83"/>
    </row>
    <row r="639" spans="2:24" s="23" customFormat="1" ht="13.8" hidden="1" outlineLevel="1" x14ac:dyDescent="0.3">
      <c r="B639" s="29">
        <v>4</v>
      </c>
      <c r="C639" s="41"/>
      <c r="D639" s="31"/>
      <c r="E639" s="32"/>
      <c r="F639" s="32"/>
      <c r="G639" s="214"/>
      <c r="H639" s="55" t="s">
        <v>6</v>
      </c>
      <c r="I639" s="31"/>
      <c r="J639" s="78"/>
      <c r="K639" s="202">
        <f t="shared" si="94"/>
        <v>0</v>
      </c>
      <c r="L639" s="206">
        <f t="shared" si="93"/>
        <v>0</v>
      </c>
      <c r="M639" s="200">
        <f t="shared" si="95"/>
        <v>0</v>
      </c>
      <c r="N639" s="383"/>
      <c r="O639" s="384"/>
      <c r="P639" s="384"/>
      <c r="Q639" s="384"/>
      <c r="R639" s="385"/>
      <c r="S639" s="83"/>
      <c r="T639" s="83"/>
      <c r="U639" s="83"/>
      <c r="V639" s="83"/>
      <c r="W639" s="83"/>
    </row>
    <row r="640" spans="2:24" s="23" customFormat="1" ht="13.8" hidden="1" outlineLevel="1" x14ac:dyDescent="0.3">
      <c r="B640" s="29">
        <v>5</v>
      </c>
      <c r="C640" s="41"/>
      <c r="D640" s="31"/>
      <c r="E640" s="30"/>
      <c r="F640" s="32"/>
      <c r="G640" s="214"/>
      <c r="H640" s="55" t="s">
        <v>6</v>
      </c>
      <c r="I640" s="31"/>
      <c r="J640" s="78"/>
      <c r="K640" s="202">
        <f t="shared" si="94"/>
        <v>0</v>
      </c>
      <c r="L640" s="206">
        <f t="shared" si="93"/>
        <v>0</v>
      </c>
      <c r="M640" s="200">
        <f t="shared" si="95"/>
        <v>0</v>
      </c>
      <c r="N640" s="383"/>
      <c r="O640" s="384"/>
      <c r="P640" s="384"/>
      <c r="Q640" s="384"/>
      <c r="R640" s="385"/>
      <c r="S640" s="83"/>
      <c r="T640" s="83"/>
      <c r="U640" s="83"/>
      <c r="V640" s="83"/>
      <c r="W640" s="83"/>
    </row>
    <row r="641" spans="1:23" s="23" customFormat="1" ht="13.8" hidden="1" outlineLevel="1" x14ac:dyDescent="0.3">
      <c r="B641" s="29">
        <v>6</v>
      </c>
      <c r="C641" s="41"/>
      <c r="D641" s="31"/>
      <c r="E641" s="30"/>
      <c r="F641" s="32"/>
      <c r="G641" s="214"/>
      <c r="H641" s="55" t="s">
        <v>6</v>
      </c>
      <c r="I641" s="31"/>
      <c r="J641" s="78"/>
      <c r="K641" s="202">
        <f t="shared" si="94"/>
        <v>0</v>
      </c>
      <c r="L641" s="206">
        <f t="shared" si="93"/>
        <v>0</v>
      </c>
      <c r="M641" s="200">
        <f t="shared" si="95"/>
        <v>0</v>
      </c>
      <c r="N641" s="383"/>
      <c r="O641" s="384"/>
      <c r="P641" s="384"/>
      <c r="Q641" s="384"/>
      <c r="R641" s="385"/>
      <c r="S641" s="83"/>
      <c r="T641" s="83"/>
      <c r="U641" s="83"/>
      <c r="V641" s="83"/>
      <c r="W641" s="83"/>
    </row>
    <row r="642" spans="1:23" s="23" customFormat="1" ht="13.8" hidden="1" outlineLevel="1" x14ac:dyDescent="0.3">
      <c r="B642" s="29">
        <v>7</v>
      </c>
      <c r="C642" s="41"/>
      <c r="D642" s="31"/>
      <c r="E642" s="32"/>
      <c r="F642" s="32"/>
      <c r="G642" s="214"/>
      <c r="H642" s="55" t="s">
        <v>6</v>
      </c>
      <c r="I642" s="31"/>
      <c r="J642" s="78"/>
      <c r="K642" s="202">
        <f t="shared" si="94"/>
        <v>0</v>
      </c>
      <c r="L642" s="206">
        <f t="shared" si="93"/>
        <v>0</v>
      </c>
      <c r="M642" s="200">
        <f t="shared" si="95"/>
        <v>0</v>
      </c>
      <c r="N642" s="383"/>
      <c r="O642" s="384"/>
      <c r="P642" s="384"/>
      <c r="Q642" s="384"/>
      <c r="R642" s="385"/>
      <c r="S642" s="83"/>
      <c r="T642" s="83"/>
      <c r="U642" s="83"/>
      <c r="V642" s="83"/>
      <c r="W642" s="83"/>
    </row>
    <row r="643" spans="1:23" s="23" customFormat="1" ht="13.8" hidden="1" outlineLevel="1" x14ac:dyDescent="0.3">
      <c r="B643" s="29">
        <v>8</v>
      </c>
      <c r="C643" s="41"/>
      <c r="D643" s="31"/>
      <c r="E643" s="30"/>
      <c r="F643" s="32"/>
      <c r="G643" s="214"/>
      <c r="H643" s="55" t="s">
        <v>6</v>
      </c>
      <c r="I643" s="31"/>
      <c r="J643" s="78"/>
      <c r="K643" s="202">
        <f t="shared" si="94"/>
        <v>0</v>
      </c>
      <c r="L643" s="206">
        <f t="shared" si="93"/>
        <v>0</v>
      </c>
      <c r="M643" s="200">
        <f t="shared" si="95"/>
        <v>0</v>
      </c>
      <c r="N643" s="383"/>
      <c r="O643" s="384"/>
      <c r="P643" s="384"/>
      <c r="Q643" s="384"/>
      <c r="R643" s="385"/>
      <c r="S643" s="83"/>
      <c r="T643" s="83"/>
      <c r="U643" s="83"/>
      <c r="V643" s="83"/>
      <c r="W643" s="83"/>
    </row>
    <row r="644" spans="1:23" s="23" customFormat="1" ht="13.8" hidden="1" outlineLevel="1" x14ac:dyDescent="0.3">
      <c r="B644" s="29">
        <v>9</v>
      </c>
      <c r="C644" s="41"/>
      <c r="D644" s="31"/>
      <c r="E644" s="30"/>
      <c r="F644" s="32"/>
      <c r="G644" s="214"/>
      <c r="H644" s="55" t="s">
        <v>6</v>
      </c>
      <c r="I644" s="31"/>
      <c r="J644" s="78"/>
      <c r="K644" s="202">
        <f t="shared" si="94"/>
        <v>0</v>
      </c>
      <c r="L644" s="206">
        <f t="shared" si="93"/>
        <v>0</v>
      </c>
      <c r="M644" s="200">
        <f t="shared" si="95"/>
        <v>0</v>
      </c>
      <c r="N644" s="383"/>
      <c r="O644" s="384"/>
      <c r="P644" s="384"/>
      <c r="Q644" s="384"/>
      <c r="R644" s="385"/>
      <c r="S644" s="83"/>
      <c r="T644" s="83"/>
      <c r="U644" s="83"/>
      <c r="V644" s="83"/>
      <c r="W644" s="83"/>
    </row>
    <row r="645" spans="1:23" s="23" customFormat="1" ht="13.8" hidden="1" outlineLevel="1" x14ac:dyDescent="0.3">
      <c r="B645" s="29">
        <v>10</v>
      </c>
      <c r="C645" s="41"/>
      <c r="D645" s="31"/>
      <c r="E645" s="32"/>
      <c r="F645" s="32"/>
      <c r="G645" s="214"/>
      <c r="H645" s="55" t="s">
        <v>6</v>
      </c>
      <c r="I645" s="31"/>
      <c r="J645" s="78"/>
      <c r="K645" s="202">
        <f t="shared" si="94"/>
        <v>0</v>
      </c>
      <c r="L645" s="206">
        <f t="shared" si="93"/>
        <v>0</v>
      </c>
      <c r="M645" s="200">
        <f t="shared" si="95"/>
        <v>0</v>
      </c>
      <c r="N645" s="383"/>
      <c r="O645" s="384"/>
      <c r="P645" s="384"/>
      <c r="Q645" s="384"/>
      <c r="R645" s="385"/>
      <c r="S645" s="83"/>
      <c r="T645" s="83"/>
      <c r="U645" s="83"/>
      <c r="V645" s="83"/>
      <c r="W645" s="83"/>
    </row>
    <row r="646" spans="1:23" s="23" customFormat="1" ht="13.8" hidden="1" outlineLevel="1" x14ac:dyDescent="0.3">
      <c r="B646" s="29">
        <v>11</v>
      </c>
      <c r="C646" s="41"/>
      <c r="D646" s="31"/>
      <c r="E646" s="30"/>
      <c r="F646" s="32"/>
      <c r="G646" s="214"/>
      <c r="H646" s="55" t="s">
        <v>6</v>
      </c>
      <c r="I646" s="31"/>
      <c r="J646" s="78"/>
      <c r="K646" s="202">
        <f t="shared" si="94"/>
        <v>0</v>
      </c>
      <c r="L646" s="206">
        <f t="shared" si="93"/>
        <v>0</v>
      </c>
      <c r="M646" s="200">
        <f t="shared" si="95"/>
        <v>0</v>
      </c>
      <c r="N646" s="383"/>
      <c r="O646" s="384"/>
      <c r="P646" s="384"/>
      <c r="Q646" s="384"/>
      <c r="R646" s="385"/>
      <c r="S646" s="83"/>
      <c r="T646" s="83"/>
      <c r="U646" s="83"/>
      <c r="V646" s="83"/>
      <c r="W646" s="83"/>
    </row>
    <row r="647" spans="1:23" s="23" customFormat="1" ht="13.8" hidden="1" outlineLevel="1" x14ac:dyDescent="0.3">
      <c r="B647" s="29">
        <v>12</v>
      </c>
      <c r="C647" s="41"/>
      <c r="D647" s="31"/>
      <c r="E647" s="30"/>
      <c r="F647" s="32"/>
      <c r="G647" s="214"/>
      <c r="H647" s="55" t="s">
        <v>6</v>
      </c>
      <c r="I647" s="31"/>
      <c r="J647" s="78"/>
      <c r="K647" s="202">
        <f t="shared" si="94"/>
        <v>0</v>
      </c>
      <c r="L647" s="206">
        <f t="shared" si="93"/>
        <v>0</v>
      </c>
      <c r="M647" s="200">
        <f t="shared" si="95"/>
        <v>0</v>
      </c>
      <c r="N647" s="383"/>
      <c r="O647" s="384"/>
      <c r="P647" s="384"/>
      <c r="Q647" s="384"/>
      <c r="R647" s="385"/>
      <c r="S647" s="83"/>
      <c r="T647" s="83"/>
      <c r="U647" s="83"/>
      <c r="V647" s="83"/>
      <c r="W647" s="83"/>
    </row>
    <row r="648" spans="1:23" s="23" customFormat="1" ht="13.8" hidden="1" outlineLevel="1" x14ac:dyDescent="0.3">
      <c r="B648" s="29">
        <v>13</v>
      </c>
      <c r="C648" s="41"/>
      <c r="D648" s="31"/>
      <c r="E648" s="32"/>
      <c r="F648" s="32"/>
      <c r="G648" s="214"/>
      <c r="H648" s="55" t="s">
        <v>6</v>
      </c>
      <c r="I648" s="31"/>
      <c r="J648" s="78"/>
      <c r="K648" s="202">
        <f t="shared" si="94"/>
        <v>0</v>
      </c>
      <c r="L648" s="206">
        <f t="shared" si="93"/>
        <v>0</v>
      </c>
      <c r="M648" s="200">
        <f t="shared" si="95"/>
        <v>0</v>
      </c>
      <c r="N648" s="383"/>
      <c r="O648" s="384"/>
      <c r="P648" s="384"/>
      <c r="Q648" s="384"/>
      <c r="R648" s="385"/>
      <c r="S648" s="83"/>
      <c r="T648" s="83"/>
      <c r="U648" s="83"/>
      <c r="V648" s="83"/>
      <c r="W648" s="83"/>
    </row>
    <row r="649" spans="1:23" s="23" customFormat="1" ht="13.8" hidden="1" outlineLevel="1" x14ac:dyDescent="0.3">
      <c r="B649" s="29">
        <v>14</v>
      </c>
      <c r="C649" s="41"/>
      <c r="D649" s="31"/>
      <c r="E649" s="30"/>
      <c r="F649" s="32"/>
      <c r="G649" s="214"/>
      <c r="H649" s="55" t="s">
        <v>6</v>
      </c>
      <c r="I649" s="31"/>
      <c r="J649" s="78"/>
      <c r="K649" s="202">
        <f t="shared" si="94"/>
        <v>0</v>
      </c>
      <c r="L649" s="206">
        <f t="shared" si="93"/>
        <v>0</v>
      </c>
      <c r="M649" s="200">
        <f t="shared" si="95"/>
        <v>0</v>
      </c>
      <c r="N649" s="383"/>
      <c r="O649" s="384"/>
      <c r="P649" s="384"/>
      <c r="Q649" s="384"/>
      <c r="R649" s="385"/>
      <c r="S649" s="83"/>
      <c r="T649" s="83"/>
      <c r="U649" s="83"/>
      <c r="V649" s="83"/>
      <c r="W649" s="83"/>
    </row>
    <row r="650" spans="1:23" s="23" customFormat="1" hidden="1" outlineLevel="1" thickBot="1" x14ac:dyDescent="0.35">
      <c r="B650" s="29">
        <v>15</v>
      </c>
      <c r="C650" s="41"/>
      <c r="D650" s="31"/>
      <c r="E650" s="30"/>
      <c r="F650" s="32"/>
      <c r="G650" s="214"/>
      <c r="H650" s="55" t="s">
        <v>6</v>
      </c>
      <c r="I650" s="31"/>
      <c r="J650" s="78"/>
      <c r="K650" s="202">
        <f t="shared" si="94"/>
        <v>0</v>
      </c>
      <c r="L650" s="206">
        <f t="shared" si="93"/>
        <v>0</v>
      </c>
      <c r="M650" s="200">
        <f t="shared" si="95"/>
        <v>0</v>
      </c>
      <c r="N650" s="383"/>
      <c r="O650" s="384"/>
      <c r="P650" s="384"/>
      <c r="Q650" s="384"/>
      <c r="R650" s="385"/>
      <c r="S650" s="83"/>
      <c r="T650" s="83"/>
      <c r="U650" s="83"/>
      <c r="V650" s="83"/>
      <c r="W650" s="83"/>
    </row>
    <row r="651" spans="1:23" s="23" customFormat="1" hidden="1" outlineLevel="1" thickBot="1" x14ac:dyDescent="0.35">
      <c r="A651" s="27"/>
      <c r="B651" s="27"/>
      <c r="C651" s="27"/>
      <c r="D651" s="27"/>
      <c r="E651" s="27"/>
      <c r="F651" s="85"/>
      <c r="G651" s="211"/>
      <c r="H651" s="27"/>
      <c r="I651" s="85"/>
      <c r="J651" s="27"/>
      <c r="K651" s="220">
        <f>SUMIF(K636:K650,"&lt;&gt;#DIV/0!")</f>
        <v>0</v>
      </c>
      <c r="L651" s="220">
        <f>SUMIF(L636:L650,"&lt;&gt;#DIV/0!")</f>
        <v>0</v>
      </c>
      <c r="M651" s="221">
        <f>SUMIF(M636:M650,"&lt;&gt;#DIV/0!")</f>
        <v>0</v>
      </c>
      <c r="N651" s="386"/>
      <c r="O651" s="387"/>
      <c r="P651" s="387"/>
      <c r="Q651" s="387"/>
      <c r="R651" s="388"/>
      <c r="S651" s="83"/>
      <c r="T651" s="83"/>
      <c r="U651" s="83"/>
      <c r="V651" s="83"/>
      <c r="W651" s="83"/>
    </row>
    <row r="652" spans="1:23" s="23" customFormat="1" ht="18.600000000000001" collapsed="1" thickBot="1" x14ac:dyDescent="0.4">
      <c r="A652" s="27"/>
      <c r="B652" s="27"/>
      <c r="C652" s="374" t="str">
        <f>IF(B614="","UPS ai sărit un formular apasă ,,+,, corespunzător în ordine!","")</f>
        <v>UPS ai sărit un formular apasă ,,+,, corespunzător în ordine!</v>
      </c>
      <c r="D652" s="374"/>
      <c r="E652" s="374"/>
      <c r="F652" s="374"/>
      <c r="G652" s="374"/>
      <c r="H652" s="374"/>
      <c r="I652" s="374"/>
      <c r="J652" s="374"/>
      <c r="K652" s="88"/>
      <c r="L652" s="89"/>
      <c r="M652" s="86"/>
      <c r="N652" s="83"/>
      <c r="O652" s="83"/>
      <c r="P652" s="83"/>
      <c r="Q652" s="83"/>
      <c r="R652" s="83"/>
      <c r="S652" s="83"/>
      <c r="T652" s="83"/>
      <c r="U652" s="83"/>
      <c r="V652" s="83"/>
      <c r="W652" s="83"/>
    </row>
    <row r="653" spans="1:23" s="23" customFormat="1" hidden="1" outlineLevel="1" thickBot="1" x14ac:dyDescent="0.35">
      <c r="A653" s="26">
        <v>17</v>
      </c>
      <c r="B653" s="375" t="s">
        <v>26</v>
      </c>
      <c r="C653" s="376"/>
      <c r="D653" s="377"/>
      <c r="E653" s="405" t="s">
        <v>31</v>
      </c>
      <c r="F653" s="376"/>
      <c r="G653" s="405" t="s">
        <v>9</v>
      </c>
      <c r="H653" s="376"/>
      <c r="I653" s="405" t="s">
        <v>25</v>
      </c>
      <c r="J653" s="406"/>
      <c r="K653" s="510" t="s">
        <v>182</v>
      </c>
      <c r="L653" s="511"/>
      <c r="M653" s="42"/>
    </row>
    <row r="654" spans="1:23" s="23" customFormat="1" ht="13.2" hidden="1" customHeight="1" outlineLevel="1" x14ac:dyDescent="0.3">
      <c r="A654" s="27"/>
      <c r="B654" s="378"/>
      <c r="C654" s="291"/>
      <c r="D654" s="379"/>
      <c r="E654" s="399"/>
      <c r="F654" s="399"/>
      <c r="G654" s="407"/>
      <c r="H654" s="407"/>
      <c r="I654" s="399"/>
      <c r="J654" s="400"/>
      <c r="K654" s="430">
        <f>M674+M691</f>
        <v>0</v>
      </c>
      <c r="L654" s="512"/>
      <c r="M654" s="42"/>
    </row>
    <row r="655" spans="1:23" s="23" customFormat="1" ht="15" hidden="1" customHeight="1" outlineLevel="1" thickBot="1" x14ac:dyDescent="0.35">
      <c r="B655" s="401" t="s">
        <v>144</v>
      </c>
      <c r="C655" s="402"/>
      <c r="D655" s="402"/>
      <c r="E655" s="403" t="s">
        <v>145</v>
      </c>
      <c r="F655" s="403"/>
      <c r="G655" s="403"/>
      <c r="H655" s="403"/>
      <c r="I655" s="402" t="s">
        <v>146</v>
      </c>
      <c r="J655" s="283"/>
      <c r="K655" s="513"/>
      <c r="L655" s="514"/>
      <c r="M655" s="42"/>
      <c r="N655" s="65" t="s">
        <v>206</v>
      </c>
    </row>
    <row r="656" spans="1:23" s="23" customFormat="1" hidden="1" outlineLevel="1" thickBot="1" x14ac:dyDescent="0.35">
      <c r="B656" s="389"/>
      <c r="C656" s="390"/>
      <c r="D656" s="391"/>
      <c r="E656" s="389"/>
      <c r="F656" s="390"/>
      <c r="G656" s="390"/>
      <c r="H656" s="390"/>
      <c r="I656" s="392"/>
      <c r="J656" s="288"/>
      <c r="M656" s="42"/>
    </row>
    <row r="657" spans="2:24" s="23" customFormat="1" ht="15" hidden="1" customHeight="1" outlineLevel="1" thickBot="1" x14ac:dyDescent="0.35">
      <c r="B657" s="70" t="s">
        <v>28</v>
      </c>
      <c r="C657" s="71"/>
      <c r="D657" s="71"/>
      <c r="E657" s="393" t="str">
        <f>IF(OR(ISBLANK(E659),ISBLANK(F659),ISBLANK(G659),ISBLANK(H659)),"Completați toate datele complementare solicitate la fiecare rezultat!","")</f>
        <v>Completați toate datele complementare solicitate la fiecare rezultat!</v>
      </c>
      <c r="F657" s="394"/>
      <c r="G657" s="394"/>
      <c r="H657" s="394"/>
      <c r="I657" s="394"/>
      <c r="J657" s="395"/>
      <c r="M657" s="42"/>
    </row>
    <row r="658" spans="2:24" s="28" customFormat="1" ht="55.5" hidden="1" customHeight="1" outlineLevel="1" thickBot="1" x14ac:dyDescent="0.35">
      <c r="B658" s="56" t="s">
        <v>8</v>
      </c>
      <c r="C658" s="418" t="str">
        <f>IF(K659=0,"Dați click pe celulele de mai jos; apăsăți săgeata din dreapta și alegeți  competiția","Competiția națională")</f>
        <v>Dați click pe celulele de mai jos; apăsăți săgeata din dreapta și alegeți  competiția</v>
      </c>
      <c r="D658" s="277"/>
      <c r="E658" s="57" t="s">
        <v>152</v>
      </c>
      <c r="F658" s="57" t="s">
        <v>156</v>
      </c>
      <c r="G658" s="213" t="s">
        <v>243</v>
      </c>
      <c r="H658" s="57" t="s">
        <v>205</v>
      </c>
      <c r="I658" s="57" t="s">
        <v>7</v>
      </c>
      <c r="J658" s="59" t="s">
        <v>157</v>
      </c>
      <c r="K658" s="224" t="s">
        <v>200</v>
      </c>
      <c r="L658" s="225" t="s">
        <v>181</v>
      </c>
      <c r="M658" s="226" t="s">
        <v>143</v>
      </c>
      <c r="N658" s="371" t="s">
        <v>180</v>
      </c>
      <c r="O658" s="372"/>
      <c r="P658" s="372"/>
      <c r="Q658" s="372"/>
      <c r="R658" s="373"/>
      <c r="S658" s="93"/>
      <c r="T658" s="93"/>
      <c r="U658" s="93"/>
      <c r="V658" s="93"/>
      <c r="W658" s="93"/>
      <c r="X658" s="25"/>
    </row>
    <row r="659" spans="2:24" s="23" customFormat="1" ht="15" hidden="1" outlineLevel="1" thickBot="1" x14ac:dyDescent="0.35">
      <c r="B659" s="50">
        <v>1</v>
      </c>
      <c r="C659" s="272"/>
      <c r="D659" s="273"/>
      <c r="E659" s="54"/>
      <c r="F659" s="53"/>
      <c r="G659" s="189"/>
      <c r="H659" s="55" t="s">
        <v>6</v>
      </c>
      <c r="I659" s="52"/>
      <c r="J659" s="55"/>
      <c r="K659" s="201">
        <f>IFERROR(_xlfn.NUMBERVALUE(IF(C659="Camp.Naț. - Sen",IF(I659="I",15)+IF(C659="CAMP.NAȚ. - SEN",IF(I659="II",12)+IF(C659="CAMP.NAȚ. - SEN",IF(I659="III",10))))+IF(C659="CAMP. NAȚ. - TIN",IF(I659="I",10)+IF(C659="CAMP. NAȚ. - TIN",IF(I659="II",7)+IF(C659="CAMP. NAȚ. - TIN",IF(I659="III",5))))+IF(C659="Camp. Naț. - Jun I",IF(I659="I",8)+IF(C659="CAMP. NAȚ. - JUN I",IF(I659="II",5)+IF(C659="CAMP. NAȚ. - JUN I",IF(I659="III",4))))+IF(C659="Camp. Naț. - J II/III/Ca",IF(I659="I",5)+IF(C659="Camp. Naț. - J II/III/Ca",IF(I659="II",3)+IF(C659="Camp. Naț. - J II/III/Ca",IF(I659="III",2))))+IF(C659="CUPA RO - SEN",IF(I659="I",10)+IF(C659="CUPA RO - SEN",IF(I659="II",7)+IF(C659="CUPA RO - SEN",IF(I659="III",5))))+IF(C659="Cupa RO - Tin",IF(I659="I",8)+IF(C659="Cupa RO - Tin",IF(I659="II",5)+IF(C659="Cupa RO - Tin",IF(I659="III",4))))+IF(C659="Cupa RO - Jun I",IF(I659="I",5)+IF(C659="Cupa RO - Jun I",IF(I659="II",3)+IF(C659="Cupa RO - Jun I",IF(I659="III",2))))+IF(C659="Cupa RO - J II/III/Ca",IF(I659="I",3)+IF(C659="Cupa RO - J II/III/Ca",IF(I659="II",2)+IF(C659="Cupa RO - J II/III/Ca",IF(I659="III",1)))))/G659,0)</f>
        <v>0</v>
      </c>
      <c r="L659" s="206">
        <f>_xlfn.NUMBERVALUE(IF(OR(H659="nu",H659=""),(K659/2),K659))</f>
        <v>0</v>
      </c>
      <c r="M659" s="200">
        <f>_xlfn.NUMBERVALUE(IF(J659="da",L659+(1/2)*L659,L659))</f>
        <v>0</v>
      </c>
      <c r="N659" s="61"/>
      <c r="O659" s="24"/>
      <c r="P659" s="24"/>
      <c r="Q659" s="24"/>
      <c r="R659" s="37"/>
      <c r="S659" s="24"/>
      <c r="T659" s="24"/>
      <c r="U659" s="24"/>
      <c r="V659" s="24"/>
      <c r="W659" s="24"/>
    </row>
    <row r="660" spans="2:24" s="23" customFormat="1" ht="15" hidden="1" outlineLevel="1" thickBot="1" x14ac:dyDescent="0.35">
      <c r="B660" s="29">
        <v>2</v>
      </c>
      <c r="C660" s="272"/>
      <c r="D660" s="273"/>
      <c r="E660" s="30"/>
      <c r="F660" s="32"/>
      <c r="G660" s="214"/>
      <c r="H660" s="55" t="s">
        <v>6</v>
      </c>
      <c r="I660" s="31"/>
      <c r="J660" s="22"/>
      <c r="K660" s="216">
        <f t="shared" ref="K660:K673" si="96">IFERROR(_xlfn.NUMBERVALUE(IF(C660="Camp.Naț. - Sen",IF(I660="I",15)+IF(C660="CAMP.NAȚ. - SEN",IF(I660="II",12)+IF(C660="CAMP.NAȚ. - SEN",IF(I660="III",10))))+IF(C660="CAMP. NAȚ. - TIN",IF(I660="I",10)+IF(C660="CAMP. NAȚ. - TIN",IF(I660="II",7)+IF(C660="CAMP. NAȚ. - TIN",IF(I660="III",5))))+IF(C660="Camp. Naț. - Jun I",IF(I660="I",8)+IF(C660="CAMP. NAȚ. - JUN I",IF(I660="II",5)+IF(C660="CAMP. NAȚ. - JUN I",IF(I660="III",4))))+IF(C660="Camp. Naț. - J II/III/Ca",IF(I660="I",5)+IF(C660="Camp. Naț. - J II/III/Ca",IF(I660="II",3)+IF(C660="Camp. Naț. - J II/III/Ca",IF(I660="III",2))))+IF(C660="CUPA RO - SEN",IF(I660="I",10)+IF(C660="CUPA RO - SEN",IF(I660="II",7)+IF(C660="CUPA RO - SEN",IF(I660="III",5))))+IF(C660="Cupa RO - Tin",IF(I660="I",8)+IF(C660="Cupa RO - Tin",IF(I660="II",5)+IF(C660="Cupa RO - Tin",IF(I660="III",4))))+IF(C660="Cupa RO - Jun I",IF(I660="I",5)+IF(C660="Cupa RO - Jun I",IF(I660="II",3)+IF(C660="Cupa RO - Jun I",IF(I660="III",2))))+IF(C660="Cupa RO - J II/III/Ca",IF(I660="I",3)+IF(C660="Cupa RO - J II/III/Ca",IF(I660="II",2)+IF(C660="Cupa RO - J II/III/Ca",IF(I660="III",1)))))/G660,0)</f>
        <v>0</v>
      </c>
      <c r="L660" s="206">
        <f>_xlfn.NUMBERVALUE(IF(OR(H660="nu",H660=""),(K660/2),K660))</f>
        <v>0</v>
      </c>
      <c r="M660" s="200">
        <f t="shared" ref="M660:M673" si="97">_xlfn.NUMBERVALUE(IF(J660="da",L660+(1/2)*L660,L660))</f>
        <v>0</v>
      </c>
      <c r="N660" s="61"/>
      <c r="O660" s="24"/>
      <c r="P660" s="24"/>
      <c r="Q660" s="24"/>
      <c r="R660" s="37"/>
      <c r="S660" s="24"/>
      <c r="T660" s="24"/>
      <c r="U660" s="24"/>
      <c r="V660" s="24"/>
      <c r="W660" s="24"/>
    </row>
    <row r="661" spans="2:24" s="23" customFormat="1" ht="15" hidden="1" outlineLevel="1" thickBot="1" x14ac:dyDescent="0.35">
      <c r="B661" s="29">
        <v>3</v>
      </c>
      <c r="C661" s="272"/>
      <c r="D661" s="273"/>
      <c r="E661" s="30"/>
      <c r="F661" s="39"/>
      <c r="G661" s="214"/>
      <c r="H661" s="55" t="s">
        <v>6</v>
      </c>
      <c r="I661" s="31"/>
      <c r="J661" s="22"/>
      <c r="K661" s="216">
        <f t="shared" si="96"/>
        <v>0</v>
      </c>
      <c r="L661" s="206">
        <f t="shared" ref="L661:L673" si="98">_xlfn.NUMBERVALUE(IF(OR(H661="nu",H661=""),(K661/2),K661))</f>
        <v>0</v>
      </c>
      <c r="M661" s="200">
        <f t="shared" si="97"/>
        <v>0</v>
      </c>
      <c r="N661" s="61"/>
      <c r="O661" s="24"/>
      <c r="P661" s="24"/>
      <c r="Q661" s="24"/>
      <c r="R661" s="37"/>
      <c r="S661" s="24"/>
      <c r="T661" s="24"/>
      <c r="U661" s="24"/>
      <c r="V661" s="24"/>
      <c r="W661" s="24"/>
    </row>
    <row r="662" spans="2:24" s="23" customFormat="1" ht="15" hidden="1" outlineLevel="1" thickBot="1" x14ac:dyDescent="0.35">
      <c r="B662" s="29">
        <v>4</v>
      </c>
      <c r="C662" s="272"/>
      <c r="D662" s="273"/>
      <c r="E662" s="30"/>
      <c r="F662" s="32"/>
      <c r="G662" s="214"/>
      <c r="H662" s="55" t="s">
        <v>6</v>
      </c>
      <c r="I662" s="31"/>
      <c r="J662" s="22"/>
      <c r="K662" s="216">
        <f t="shared" si="96"/>
        <v>0</v>
      </c>
      <c r="L662" s="206">
        <f t="shared" si="98"/>
        <v>0</v>
      </c>
      <c r="M662" s="200">
        <f t="shared" si="97"/>
        <v>0</v>
      </c>
      <c r="N662" s="61"/>
      <c r="O662" s="24"/>
      <c r="P662" s="24"/>
      <c r="Q662" s="24"/>
      <c r="R662" s="37"/>
      <c r="S662" s="24"/>
      <c r="T662" s="24"/>
      <c r="U662" s="24"/>
      <c r="V662" s="24"/>
      <c r="W662" s="24"/>
    </row>
    <row r="663" spans="2:24" s="23" customFormat="1" ht="15" hidden="1" outlineLevel="1" thickBot="1" x14ac:dyDescent="0.35">
      <c r="B663" s="29">
        <v>5</v>
      </c>
      <c r="C663" s="272"/>
      <c r="D663" s="273"/>
      <c r="E663" s="30"/>
      <c r="F663" s="32"/>
      <c r="G663" s="214"/>
      <c r="H663" s="55" t="s">
        <v>6</v>
      </c>
      <c r="I663" s="31"/>
      <c r="J663" s="22"/>
      <c r="K663" s="216">
        <f t="shared" si="96"/>
        <v>0</v>
      </c>
      <c r="L663" s="206">
        <f t="shared" si="98"/>
        <v>0</v>
      </c>
      <c r="M663" s="200">
        <f t="shared" si="97"/>
        <v>0</v>
      </c>
      <c r="N663" s="61"/>
      <c r="O663" s="24"/>
      <c r="P663" s="24"/>
      <c r="Q663" s="24"/>
      <c r="R663" s="37"/>
      <c r="S663" s="24"/>
      <c r="T663" s="24"/>
      <c r="U663" s="24"/>
      <c r="V663" s="24"/>
      <c r="W663" s="24"/>
    </row>
    <row r="664" spans="2:24" s="23" customFormat="1" ht="15" hidden="1" outlineLevel="1" thickBot="1" x14ac:dyDescent="0.35">
      <c r="B664" s="29">
        <v>6</v>
      </c>
      <c r="C664" s="272"/>
      <c r="D664" s="273"/>
      <c r="E664" s="30"/>
      <c r="F664" s="32"/>
      <c r="G664" s="214"/>
      <c r="H664" s="55" t="s">
        <v>6</v>
      </c>
      <c r="I664" s="31"/>
      <c r="J664" s="22"/>
      <c r="K664" s="216">
        <f t="shared" si="96"/>
        <v>0</v>
      </c>
      <c r="L664" s="206">
        <f t="shared" si="98"/>
        <v>0</v>
      </c>
      <c r="M664" s="200">
        <f t="shared" si="97"/>
        <v>0</v>
      </c>
      <c r="N664" s="61"/>
      <c r="O664" s="24"/>
      <c r="P664" s="24"/>
      <c r="Q664" s="24"/>
      <c r="R664" s="37"/>
      <c r="S664" s="24"/>
      <c r="T664" s="24"/>
      <c r="U664" s="24"/>
      <c r="V664" s="24"/>
      <c r="W664" s="24"/>
    </row>
    <row r="665" spans="2:24" s="23" customFormat="1" ht="15" hidden="1" outlineLevel="1" thickBot="1" x14ac:dyDescent="0.35">
      <c r="B665" s="29">
        <v>7</v>
      </c>
      <c r="C665" s="272"/>
      <c r="D665" s="273"/>
      <c r="E665" s="30"/>
      <c r="F665" s="32"/>
      <c r="G665" s="214"/>
      <c r="H665" s="55" t="s">
        <v>6</v>
      </c>
      <c r="I665" s="31"/>
      <c r="J665" s="22"/>
      <c r="K665" s="216">
        <f t="shared" si="96"/>
        <v>0</v>
      </c>
      <c r="L665" s="206">
        <f t="shared" si="98"/>
        <v>0</v>
      </c>
      <c r="M665" s="200">
        <f t="shared" si="97"/>
        <v>0</v>
      </c>
      <c r="N665" s="61"/>
      <c r="O665" s="24"/>
      <c r="P665" s="24"/>
      <c r="Q665" s="24"/>
      <c r="R665" s="37"/>
      <c r="S665" s="24"/>
      <c r="T665" s="24"/>
      <c r="U665" s="24"/>
      <c r="V665" s="24"/>
      <c r="W665" s="24"/>
    </row>
    <row r="666" spans="2:24" s="23" customFormat="1" ht="15" hidden="1" outlineLevel="1" thickBot="1" x14ac:dyDescent="0.35">
      <c r="B666" s="29">
        <v>8</v>
      </c>
      <c r="C666" s="272"/>
      <c r="D666" s="273"/>
      <c r="E666" s="30"/>
      <c r="F666" s="32"/>
      <c r="G666" s="214"/>
      <c r="H666" s="55" t="s">
        <v>6</v>
      </c>
      <c r="I666" s="31"/>
      <c r="J666" s="22"/>
      <c r="K666" s="216">
        <f t="shared" si="96"/>
        <v>0</v>
      </c>
      <c r="L666" s="206">
        <f t="shared" si="98"/>
        <v>0</v>
      </c>
      <c r="M666" s="200">
        <f t="shared" si="97"/>
        <v>0</v>
      </c>
      <c r="N666" s="61"/>
      <c r="O666" s="24"/>
      <c r="P666" s="24"/>
      <c r="Q666" s="24"/>
      <c r="R666" s="37"/>
      <c r="S666" s="24"/>
      <c r="T666" s="24"/>
      <c r="U666" s="24"/>
      <c r="V666" s="24"/>
      <c r="W666" s="24"/>
    </row>
    <row r="667" spans="2:24" s="23" customFormat="1" ht="15" hidden="1" outlineLevel="1" thickBot="1" x14ac:dyDescent="0.35">
      <c r="B667" s="29">
        <v>9</v>
      </c>
      <c r="C667" s="272"/>
      <c r="D667" s="273"/>
      <c r="E667" s="30"/>
      <c r="F667" s="32"/>
      <c r="G667" s="214"/>
      <c r="H667" s="55" t="s">
        <v>6</v>
      </c>
      <c r="I667" s="31"/>
      <c r="J667" s="22"/>
      <c r="K667" s="216">
        <f t="shared" si="96"/>
        <v>0</v>
      </c>
      <c r="L667" s="206">
        <f t="shared" si="98"/>
        <v>0</v>
      </c>
      <c r="M667" s="200">
        <f t="shared" si="97"/>
        <v>0</v>
      </c>
      <c r="N667" s="61"/>
      <c r="O667" s="24"/>
      <c r="P667" s="24"/>
      <c r="Q667" s="24"/>
      <c r="R667" s="37"/>
      <c r="S667" s="24"/>
      <c r="T667" s="24"/>
      <c r="U667" s="24"/>
      <c r="V667" s="24"/>
      <c r="W667" s="24"/>
    </row>
    <row r="668" spans="2:24" s="23" customFormat="1" ht="15" hidden="1" outlineLevel="1" thickBot="1" x14ac:dyDescent="0.35">
      <c r="B668" s="29">
        <v>10</v>
      </c>
      <c r="C668" s="272"/>
      <c r="D668" s="273"/>
      <c r="E668" s="30"/>
      <c r="F668" s="32"/>
      <c r="G668" s="214"/>
      <c r="H668" s="55" t="s">
        <v>6</v>
      </c>
      <c r="I668" s="31"/>
      <c r="J668" s="22"/>
      <c r="K668" s="216">
        <f t="shared" si="96"/>
        <v>0</v>
      </c>
      <c r="L668" s="206">
        <f t="shared" si="98"/>
        <v>0</v>
      </c>
      <c r="M668" s="200">
        <f t="shared" si="97"/>
        <v>0</v>
      </c>
      <c r="N668" s="61"/>
      <c r="O668" s="24"/>
      <c r="P668" s="24"/>
      <c r="Q668" s="24"/>
      <c r="R668" s="37"/>
      <c r="S668" s="24"/>
      <c r="T668" s="24"/>
      <c r="U668" s="24"/>
      <c r="V668" s="24"/>
      <c r="W668" s="24"/>
    </row>
    <row r="669" spans="2:24" s="23" customFormat="1" ht="15" hidden="1" outlineLevel="1" thickBot="1" x14ac:dyDescent="0.35">
      <c r="B669" s="29">
        <v>11</v>
      </c>
      <c r="C669" s="272"/>
      <c r="D669" s="273"/>
      <c r="E669" s="30"/>
      <c r="F669" s="32"/>
      <c r="G669" s="214"/>
      <c r="H669" s="55" t="s">
        <v>6</v>
      </c>
      <c r="I669" s="31"/>
      <c r="J669" s="22"/>
      <c r="K669" s="216">
        <f t="shared" si="96"/>
        <v>0</v>
      </c>
      <c r="L669" s="206">
        <f t="shared" si="98"/>
        <v>0</v>
      </c>
      <c r="M669" s="200">
        <f t="shared" si="97"/>
        <v>0</v>
      </c>
      <c r="N669" s="61"/>
      <c r="O669" s="24"/>
      <c r="P669" s="24"/>
      <c r="Q669" s="24"/>
      <c r="R669" s="37"/>
      <c r="S669" s="24"/>
      <c r="T669" s="24"/>
      <c r="U669" s="24"/>
      <c r="V669" s="24"/>
      <c r="W669" s="24"/>
    </row>
    <row r="670" spans="2:24" s="23" customFormat="1" ht="15" hidden="1" outlineLevel="1" thickBot="1" x14ac:dyDescent="0.35">
      <c r="B670" s="29">
        <v>12</v>
      </c>
      <c r="C670" s="272"/>
      <c r="D670" s="273"/>
      <c r="E670" s="30"/>
      <c r="F670" s="32"/>
      <c r="G670" s="214"/>
      <c r="H670" s="55" t="s">
        <v>6</v>
      </c>
      <c r="I670" s="31"/>
      <c r="J670" s="22"/>
      <c r="K670" s="216">
        <f t="shared" si="96"/>
        <v>0</v>
      </c>
      <c r="L670" s="206">
        <f t="shared" si="98"/>
        <v>0</v>
      </c>
      <c r="M670" s="200">
        <f t="shared" si="97"/>
        <v>0</v>
      </c>
      <c r="N670" s="61"/>
      <c r="O670" s="24"/>
      <c r="P670" s="24"/>
      <c r="Q670" s="24"/>
      <c r="R670" s="37"/>
      <c r="S670" s="24"/>
      <c r="T670" s="24"/>
      <c r="U670" s="24"/>
      <c r="V670" s="24"/>
      <c r="W670" s="24"/>
    </row>
    <row r="671" spans="2:24" s="23" customFormat="1" ht="15" hidden="1" outlineLevel="1" thickBot="1" x14ac:dyDescent="0.35">
      <c r="B671" s="29">
        <v>13</v>
      </c>
      <c r="C671" s="272"/>
      <c r="D671" s="273"/>
      <c r="E671" s="30"/>
      <c r="F671" s="32"/>
      <c r="G671" s="214"/>
      <c r="H671" s="55" t="s">
        <v>6</v>
      </c>
      <c r="I671" s="31"/>
      <c r="J671" s="22"/>
      <c r="K671" s="216">
        <f t="shared" si="96"/>
        <v>0</v>
      </c>
      <c r="L671" s="206">
        <f t="shared" si="98"/>
        <v>0</v>
      </c>
      <c r="M671" s="200">
        <f t="shared" si="97"/>
        <v>0</v>
      </c>
      <c r="N671" s="61"/>
      <c r="O671" s="24"/>
      <c r="P671" s="24"/>
      <c r="Q671" s="24"/>
      <c r="R671" s="37"/>
      <c r="S671" s="24"/>
      <c r="T671" s="24"/>
      <c r="U671" s="24"/>
      <c r="V671" s="24"/>
      <c r="W671" s="24"/>
    </row>
    <row r="672" spans="2:24" s="23" customFormat="1" ht="15" hidden="1" outlineLevel="1" thickBot="1" x14ac:dyDescent="0.35">
      <c r="B672" s="29">
        <v>14</v>
      </c>
      <c r="C672" s="272"/>
      <c r="D672" s="273"/>
      <c r="E672" s="30"/>
      <c r="F672" s="32"/>
      <c r="G672" s="214"/>
      <c r="H672" s="55" t="s">
        <v>6</v>
      </c>
      <c r="I672" s="31"/>
      <c r="J672" s="22"/>
      <c r="K672" s="216">
        <f t="shared" si="96"/>
        <v>0</v>
      </c>
      <c r="L672" s="206">
        <f t="shared" si="98"/>
        <v>0</v>
      </c>
      <c r="M672" s="200">
        <f t="shared" si="97"/>
        <v>0</v>
      </c>
      <c r="N672" s="61"/>
      <c r="O672" s="24"/>
      <c r="P672" s="24"/>
      <c r="Q672" s="24"/>
      <c r="R672" s="37"/>
      <c r="S672" s="24"/>
      <c r="T672" s="24"/>
      <c r="U672" s="24"/>
      <c r="V672" s="24"/>
      <c r="W672" s="24"/>
    </row>
    <row r="673" spans="2:24" s="23" customFormat="1" ht="15" hidden="1" outlineLevel="1" thickBot="1" x14ac:dyDescent="0.35">
      <c r="B673" s="29">
        <v>15</v>
      </c>
      <c r="C673" s="272"/>
      <c r="D673" s="273"/>
      <c r="E673" s="30"/>
      <c r="F673" s="32"/>
      <c r="G673" s="214"/>
      <c r="H673" s="55" t="s">
        <v>6</v>
      </c>
      <c r="I673" s="31"/>
      <c r="J673" s="22"/>
      <c r="K673" s="219">
        <f t="shared" si="96"/>
        <v>0</v>
      </c>
      <c r="L673" s="206">
        <f t="shared" si="98"/>
        <v>0</v>
      </c>
      <c r="M673" s="200">
        <f t="shared" si="97"/>
        <v>0</v>
      </c>
      <c r="N673" s="62"/>
      <c r="O673" s="63"/>
      <c r="P673" s="63"/>
      <c r="Q673" s="63"/>
      <c r="R673" s="64"/>
      <c r="S673" s="24"/>
      <c r="T673" s="24"/>
      <c r="U673" s="24"/>
      <c r="V673" s="24"/>
      <c r="W673" s="24"/>
    </row>
    <row r="674" spans="2:24" s="23" customFormat="1" ht="15" hidden="1" outlineLevel="1" thickBot="1" x14ac:dyDescent="0.35">
      <c r="B674" s="68" t="s">
        <v>10</v>
      </c>
      <c r="C674" s="69"/>
      <c r="D674" s="69"/>
      <c r="E674" s="393" t="str">
        <f>IF(OR(ISBLANK(E676),ISBLANK(F676),ISBLANK(G676),ISBLANK(H676)),"Completați toate datele complementare solicitate la fiecare rezultat!","")</f>
        <v>Completați toate datele complementare solicitate la fiecare rezultat!</v>
      </c>
      <c r="F674" s="394"/>
      <c r="G674" s="394"/>
      <c r="H674" s="394"/>
      <c r="I674" s="394"/>
      <c r="J674" s="395"/>
      <c r="K674" s="217">
        <f>SUMIF(K659:K673,"&lt;&gt;#DIV/0!")</f>
        <v>0</v>
      </c>
      <c r="L674" s="217">
        <f>SUMIF(L659:L673,"&lt;&gt;#DIV/0!")</f>
        <v>0</v>
      </c>
      <c r="M674" s="218">
        <f>SUMIF(M659:M673,"&lt;&gt;#DIV/0!")</f>
        <v>0</v>
      </c>
      <c r="N674" s="24"/>
      <c r="O674" s="24"/>
      <c r="P674" s="24"/>
      <c r="Q674" s="24"/>
    </row>
    <row r="675" spans="2:24" s="28" customFormat="1" ht="55.5" hidden="1" customHeight="1" outlineLevel="1" thickBot="1" x14ac:dyDescent="0.35">
      <c r="B675" s="56" t="s">
        <v>8</v>
      </c>
      <c r="C675" s="74" t="str">
        <f>IF(ISBLANK(C676),"OBLIGATORIU, denumirea completă a competiției!","Denumirea completă a competiției")</f>
        <v>OBLIGATORIU, denumirea completă a competiției!</v>
      </c>
      <c r="D675" s="75" t="str">
        <f>IF(ISBLANK(D676),"OBLIGATORIU, Alegeți abrevierea competiției cf legendei alăturate!","Denumirea abreviată a competiției")</f>
        <v>OBLIGATORIU, Alegeți abrevierea competiției cf legendei alăturate!</v>
      </c>
      <c r="E675" s="57" t="s">
        <v>152</v>
      </c>
      <c r="F675" s="57" t="s">
        <v>156</v>
      </c>
      <c r="G675" s="213" t="s">
        <v>243</v>
      </c>
      <c r="H675" s="57" t="s">
        <v>205</v>
      </c>
      <c r="I675" s="57" t="s">
        <v>7</v>
      </c>
      <c r="J675" s="59" t="s">
        <v>157</v>
      </c>
      <c r="K675" s="222" t="s">
        <v>200</v>
      </c>
      <c r="L675" s="223" t="s">
        <v>181</v>
      </c>
      <c r="M675" s="227" t="s">
        <v>143</v>
      </c>
      <c r="N675" s="380" t="s">
        <v>186</v>
      </c>
      <c r="O675" s="381"/>
      <c r="P675" s="381"/>
      <c r="Q675" s="381"/>
      <c r="R675" s="382"/>
      <c r="S675" s="83"/>
      <c r="T675" s="83"/>
      <c r="U675" s="83"/>
      <c r="V675" s="83"/>
      <c r="W675" s="83"/>
      <c r="X675" s="25"/>
    </row>
    <row r="676" spans="2:24" s="23" customFormat="1" ht="13.8" hidden="1" outlineLevel="1" x14ac:dyDescent="0.3">
      <c r="B676" s="50">
        <v>1</v>
      </c>
      <c r="C676" s="51"/>
      <c r="D676" s="52"/>
      <c r="E676" s="53"/>
      <c r="F676" s="53"/>
      <c r="G676" s="189"/>
      <c r="H676" s="55" t="s">
        <v>6</v>
      </c>
      <c r="I676" s="52"/>
      <c r="J676" s="55"/>
      <c r="K676" s="202">
        <f>IFERROR(_xlfn.NUMBERVALUE(IF(D676="JO",IF(I676="I",500)+IF(D676="JO",IF(I676="II",300)+IF(D676="JO",IF(I676="III",200)+IF(D676="JO",IF(I676="IV",150)+IF(D676="JO",IF(I676="V",100)+IF(D676="JO",IF(I676="VI",80)))))))+IF(D676="JO - T",IF(I676="I",150)+IF(D676="JO - T",IF(I676="II",120)+IF(D676="JO - T",IF(I676="III",100)+IF(D676="JO - T",IF(I676="IV",80)+IF(D676="JO - T",IF(I676="V",50)+IF(D676="JO - T",IF(I676="VI",20)))))))+IF(D676="CM - S",IF(I676="I",200)+IF(D676="CM - S",IF(I676="II",150)+IF(D676="CM - S",IF(I676="III",120)+IF(D676="CM - S",IF(I676="IV",90)+IF(D676="CM - S",IF(I676="V",60)+IF(D676="CM - S",IF(I676="VI",30)))))))+IF(D676="CM - T, J I",IF(I676="I",90)+IF(D676="CM - T, J I",IF(I676="II",65)+IF(D676="CM - T, J I",IF(I676="III",50)+IF(D676="CM - T, J I",IF(I676="IV",40)+IF(D676="CM - T, J I",IF(I676="V",25)+IF(D676="CM - T, J I",IF(I676="VI",15)))))))+IF(D676="CM – CA/J II",IF(I676="I",70)+IF(D676="CM – CA/J II",IF(I676="II",55)+IF(D676="CM – CA/J II",IF(I676="III",45)+IF(D676="CM – CA/J II",IF(I676="IV",35)+IF(D676="CM – CA/J II",IF(I676="V",25)+IF(D676="CM – CA/J II",IF(I676="VI",10)))))))+IF(D676="CE - JE- S",IF(I676="I",100)+IF(D676="CE - JE- S",IF(I676="II",75)+IF(D676="CE - JE- S",IF(I676="III",60)+IF(D676="CE - JE- S",IF(I676="IV",45)+IF(D676="CE - JE- S",IF(I676="V",30)+IF(D676="CE - JE- S",IF(I676="VI",15)))))))+IF(D676="CE - T, J I",IF(I676="I",50)+IF(D676="CE - T, J I",IF(I676="II",35)+IF(D676="CE - T, J I",IF(I676="III",30)+IF(D676="CE - T, J I",IF(I676="IV",22)+IF(D676="CE - T, J I",IF(I676="V",15)+IF(D676="CE - T, J I",IF(I676="VI",8)))))))+IF(D676="CE – CA/J II - ZOTE - T, J",IF(I676="I",40)+IF(D676="CE – CA/J II - ZOTE - T, J",IF(I676="II",30)+IF(D676="CE – CA/J II - ZOTE - T, J",IF(I676="III",25)+IF(D676="CE – CA/J II - ZOTE - T, J",IF(I676="IV",17)+IF(D676="CE – CA/J II - ZOTE - T, J",IF(I676="V",12)+IF(D676="CE – CA/J II - ZOTE - T, J",IF(I676="VI",6)))))))+IF(D676="cm – S",IF(I676="I",70)+IF(D676="cm – S",IF(I676="II",50)+IF(D676="cm – S",IF(I676="III",40))))+IF(D676="cm – T, J",IF(I676="I",35)+IF(D676="cm – T, J",IF(I676="II",25)+IF(D676="cm – T, J",IF(I676="III",15))))+IF(D676="JMU",IF(I676="I",50)+IF(D676="JMU",IF(I676="II",25)+IF(D676="JMU",IF(I676="III",20))))+IF(D676="ce - S",IF(I676="I",40)+IF(D676="ce - S",IF(I676="II",30)+IF(D676="ce - S",IF(I676="III",25))))+IF(D676="ce  T, J",IF(I676="I",25)+IF(D676="ce  T, J",IF(I676="II",18)+IF(D676="ce  T, J",IF(I676="III",12))))+IF(D676="C/JB, JMN, JESE - S",IF(I676="I",20)+IF(D676="C/JB, JMN, JESE - S",IF(I676="II",15)+IF(D676="C/JB, JMN, JESE - S",IF(I676="III",10))))+IF(D676="C/JB, JMN, JESE - T,JI,CA",IF(I676="I",10)+IF(D676="C/JB, JMN, JESE - T,JI,CA",IF(I676="II",5)+IF(D676="C/JB, JMN, JESE - T,JI,CA",IF(I676="III",3))))+IF(D676="ACIO S",IF(I676="I",18)+IF(D676="ACIO S",IF(I676="II",14)+IF(D676="ACIO S",IF(I676="III",9))))+IF(D676="ACIO T, J",IF(I676="I",15)+IF(D676="ACIO T, J",IF(I676="II",11)+IF(D676="ACIO T, J",IF(I676="III",7)))))/G676,0)</f>
        <v>0</v>
      </c>
      <c r="L676" s="206">
        <f t="shared" ref="L676:L690" si="99">_xlfn.NUMBERVALUE(IF(OR(H676="nu",H676=""),(K676/2),K676))</f>
        <v>0</v>
      </c>
      <c r="M676" s="200">
        <f>_xlfn.NUMBERVALUE(IF(J676="da",L676+(1/2)*L676,L676))</f>
        <v>0</v>
      </c>
      <c r="N676" s="383"/>
      <c r="O676" s="384"/>
      <c r="P676" s="384"/>
      <c r="Q676" s="384"/>
      <c r="R676" s="385"/>
      <c r="S676" s="83"/>
      <c r="T676" s="83"/>
      <c r="U676" s="83"/>
      <c r="V676" s="83"/>
      <c r="W676" s="83"/>
    </row>
    <row r="677" spans="2:24" s="23" customFormat="1" ht="13.8" hidden="1" outlineLevel="1" x14ac:dyDescent="0.3">
      <c r="B677" s="29">
        <v>2</v>
      </c>
      <c r="C677" s="41"/>
      <c r="D677" s="31"/>
      <c r="E677" s="30"/>
      <c r="F677" s="32"/>
      <c r="G677" s="214"/>
      <c r="H677" s="55" t="s">
        <v>6</v>
      </c>
      <c r="I677" s="31"/>
      <c r="J677" s="22"/>
      <c r="K677" s="202">
        <f t="shared" ref="K677:K690" si="100">IFERROR(_xlfn.NUMBERVALUE(IF(D677="JO",IF(I677="I",500)+IF(D677="JO",IF(I677="II",300)+IF(D677="JO",IF(I677="III",200)+IF(D677="JO",IF(I677="IV",150)+IF(D677="JO",IF(I677="V",100)+IF(D677="JO",IF(I677="VI",80)))))))+IF(D677="JO - T",IF(I677="I",150)+IF(D677="JO - T",IF(I677="II",120)+IF(D677="JO - T",IF(I677="III",100)+IF(D677="JO - T",IF(I677="IV",80)+IF(D677="JO - T",IF(I677="V",50)+IF(D677="JO - T",IF(I677="VI",20)))))))+IF(D677="CM - S",IF(I677="I",200)+IF(D677="CM - S",IF(I677="II",150)+IF(D677="CM - S",IF(I677="III",120)+IF(D677="CM - S",IF(I677="IV",90)+IF(D677="CM - S",IF(I677="V",60)+IF(D677="CM - S",IF(I677="VI",30)))))))+IF(D677="CM - T, J I",IF(I677="I",90)+IF(D677="CM - T, J I",IF(I677="II",65)+IF(D677="CM - T, J I",IF(I677="III",50)+IF(D677="CM - T, J I",IF(I677="IV",40)+IF(D677="CM - T, J I",IF(I677="V",25)+IF(D677="CM - T, J I",IF(I677="VI",15)))))))+IF(D677="CM – CA/J II",IF(I677="I",70)+IF(D677="CM – CA/J II",IF(I677="II",55)+IF(D677="CM – CA/J II",IF(I677="III",45)+IF(D677="CM – CA/J II",IF(I677="IV",35)+IF(D677="CM – CA/J II",IF(I677="V",25)+IF(D677="CM – CA/J II",IF(I677="VI",10)))))))+IF(D677="CE - JE- S",IF(I677="I",100)+IF(D677="CE - JE- S",IF(I677="II",75)+IF(D677="CE - JE- S",IF(I677="III",60)+IF(D677="CE - JE- S",IF(I677="IV",45)+IF(D677="CE - JE- S",IF(I677="V",30)+IF(D677="CE - JE- S",IF(I677="VI",15)))))))+IF(D677="CE - T, J I",IF(I677="I",50)+IF(D677="CE - T, J I",IF(I677="II",35)+IF(D677="CE - T, J I",IF(I677="III",30)+IF(D677="CE - T, J I",IF(I677="IV",22)+IF(D677="CE - T, J I",IF(I677="V",15)+IF(D677="CE - T, J I",IF(I677="VI",8)))))))+IF(D677="CE – CA/J II - ZOTE - T, J",IF(I677="I",40)+IF(D677="CE – CA/J II - ZOTE - T, J",IF(I677="II",30)+IF(D677="CE – CA/J II - ZOTE - T, J",IF(I677="III",25)+IF(D677="CE – CA/J II - ZOTE - T, J",IF(I677="IV",17)+IF(D677="CE – CA/J II - ZOTE - T, J",IF(I677="V",12)+IF(D677="CE – CA/J II - ZOTE - T, J",IF(I677="VI",6)))))))+IF(D677="cm – S",IF(I677="I",70)+IF(D677="cm – S",IF(I677="II",50)+IF(D677="cm – S",IF(I677="III",40))))+IF(D677="cm – T, J",IF(I677="I",35)+IF(D677="cm – T, J",IF(I677="II",25)+IF(D677="cm – T, J",IF(I677="III",15))))+IF(D677="JMU",IF(I677="I",50)+IF(D677="JMU",IF(I677="II",25)+IF(D677="JMU",IF(I677="III",20))))+IF(D677="ce - S",IF(I677="I",40)+IF(D677="ce - S",IF(I677="II",30)+IF(D677="ce - S",IF(I677="III",25))))+IF(D677="ce  T, J",IF(I677="I",25)+IF(D677="ce  T, J",IF(I677="II",18)+IF(D677="ce  T, J",IF(I677="III",12))))+IF(D677="C/JB, JMN, JESE - S",IF(I677="I",20)+IF(D677="C/JB, JMN, JESE - S",IF(I677="II",15)+IF(D677="C/JB, JMN, JESE - S",IF(I677="III",10))))+IF(D677="C/JB, JMN, JESE - T,JI,CA",IF(I677="I",10)+IF(D677="C/JB, JMN, JESE - T,JI,CA",IF(I677="II",5)+IF(D677="C/JB, JMN, JESE - T,JI,CA",IF(I677="III",3))))+IF(D677="ACIO S",IF(I677="I",18)+IF(D677="ACIO S",IF(I677="II",14)+IF(D677="ACIO S",IF(I677="III",9))))+IF(D677="ACIO T, J",IF(I677="I",15)+IF(D677="ACIO T, J",IF(I677="II",11)+IF(D677="ACIO T, J",IF(I677="III",7)))))/G677,0)</f>
        <v>0</v>
      </c>
      <c r="L677" s="206">
        <f t="shared" si="99"/>
        <v>0</v>
      </c>
      <c r="M677" s="200">
        <f t="shared" ref="M677:M690" si="101">_xlfn.NUMBERVALUE(IF(J677="da",L677+(1/2)*L677,L677))</f>
        <v>0</v>
      </c>
      <c r="N677" s="383"/>
      <c r="O677" s="384"/>
      <c r="P677" s="384"/>
      <c r="Q677" s="384"/>
      <c r="R677" s="385"/>
      <c r="S677" s="83"/>
      <c r="T677" s="83"/>
      <c r="U677" s="83"/>
      <c r="V677" s="83"/>
      <c r="W677" s="83"/>
    </row>
    <row r="678" spans="2:24" s="23" customFormat="1" ht="13.8" hidden="1" outlineLevel="1" x14ac:dyDescent="0.3">
      <c r="B678" s="29">
        <v>3</v>
      </c>
      <c r="C678" s="41"/>
      <c r="D678" s="31"/>
      <c r="E678" s="30"/>
      <c r="F678" s="32"/>
      <c r="G678" s="214"/>
      <c r="H678" s="55" t="s">
        <v>6</v>
      </c>
      <c r="I678" s="31"/>
      <c r="J678" s="22"/>
      <c r="K678" s="202">
        <f t="shared" si="100"/>
        <v>0</v>
      </c>
      <c r="L678" s="206">
        <f t="shared" si="99"/>
        <v>0</v>
      </c>
      <c r="M678" s="200">
        <f t="shared" si="101"/>
        <v>0</v>
      </c>
      <c r="N678" s="383"/>
      <c r="O678" s="384"/>
      <c r="P678" s="384"/>
      <c r="Q678" s="384"/>
      <c r="R678" s="385"/>
      <c r="S678" s="83"/>
      <c r="T678" s="83"/>
      <c r="U678" s="83"/>
      <c r="V678" s="83"/>
      <c r="W678" s="83"/>
    </row>
    <row r="679" spans="2:24" s="23" customFormat="1" ht="13.8" hidden="1" outlineLevel="1" x14ac:dyDescent="0.3">
      <c r="B679" s="29">
        <v>4</v>
      </c>
      <c r="C679" s="41"/>
      <c r="D679" s="31"/>
      <c r="E679" s="32"/>
      <c r="F679" s="32"/>
      <c r="G679" s="214"/>
      <c r="H679" s="55" t="s">
        <v>6</v>
      </c>
      <c r="I679" s="31"/>
      <c r="J679" s="22"/>
      <c r="K679" s="202">
        <f t="shared" si="100"/>
        <v>0</v>
      </c>
      <c r="L679" s="206">
        <f t="shared" si="99"/>
        <v>0</v>
      </c>
      <c r="M679" s="200">
        <f t="shared" si="101"/>
        <v>0</v>
      </c>
      <c r="N679" s="383"/>
      <c r="O679" s="384"/>
      <c r="P679" s="384"/>
      <c r="Q679" s="384"/>
      <c r="R679" s="385"/>
      <c r="S679" s="83"/>
      <c r="T679" s="83"/>
      <c r="U679" s="83"/>
      <c r="V679" s="83"/>
      <c r="W679" s="83"/>
    </row>
    <row r="680" spans="2:24" s="23" customFormat="1" ht="13.8" hidden="1" outlineLevel="1" x14ac:dyDescent="0.3">
      <c r="B680" s="29">
        <v>5</v>
      </c>
      <c r="C680" s="41"/>
      <c r="D680" s="31"/>
      <c r="E680" s="30"/>
      <c r="F680" s="32"/>
      <c r="G680" s="214"/>
      <c r="H680" s="55" t="s">
        <v>6</v>
      </c>
      <c r="I680" s="31"/>
      <c r="J680" s="22"/>
      <c r="K680" s="202">
        <f t="shared" si="100"/>
        <v>0</v>
      </c>
      <c r="L680" s="206">
        <f t="shared" si="99"/>
        <v>0</v>
      </c>
      <c r="M680" s="200">
        <f t="shared" si="101"/>
        <v>0</v>
      </c>
      <c r="N680" s="383"/>
      <c r="O680" s="384"/>
      <c r="P680" s="384"/>
      <c r="Q680" s="384"/>
      <c r="R680" s="385"/>
      <c r="S680" s="83"/>
      <c r="T680" s="83"/>
      <c r="U680" s="83"/>
      <c r="V680" s="83"/>
      <c r="W680" s="83"/>
    </row>
    <row r="681" spans="2:24" s="23" customFormat="1" ht="13.8" hidden="1" outlineLevel="1" x14ac:dyDescent="0.3">
      <c r="B681" s="29">
        <v>6</v>
      </c>
      <c r="C681" s="41"/>
      <c r="D681" s="31"/>
      <c r="E681" s="30"/>
      <c r="F681" s="32"/>
      <c r="G681" s="214"/>
      <c r="H681" s="55" t="s">
        <v>6</v>
      </c>
      <c r="I681" s="31"/>
      <c r="J681" s="22"/>
      <c r="K681" s="202">
        <f t="shared" si="100"/>
        <v>0</v>
      </c>
      <c r="L681" s="206">
        <f t="shared" si="99"/>
        <v>0</v>
      </c>
      <c r="M681" s="200">
        <f t="shared" si="101"/>
        <v>0</v>
      </c>
      <c r="N681" s="383"/>
      <c r="O681" s="384"/>
      <c r="P681" s="384"/>
      <c r="Q681" s="384"/>
      <c r="R681" s="385"/>
      <c r="S681" s="83"/>
      <c r="T681" s="83"/>
      <c r="U681" s="83"/>
      <c r="V681" s="83"/>
      <c r="W681" s="83"/>
    </row>
    <row r="682" spans="2:24" s="23" customFormat="1" ht="13.8" hidden="1" outlineLevel="1" x14ac:dyDescent="0.3">
      <c r="B682" s="29">
        <v>7</v>
      </c>
      <c r="C682" s="41"/>
      <c r="D682" s="31"/>
      <c r="E682" s="32"/>
      <c r="F682" s="32"/>
      <c r="G682" s="214"/>
      <c r="H682" s="55" t="s">
        <v>6</v>
      </c>
      <c r="I682" s="31"/>
      <c r="J682" s="22"/>
      <c r="K682" s="202">
        <f t="shared" si="100"/>
        <v>0</v>
      </c>
      <c r="L682" s="206">
        <f t="shared" si="99"/>
        <v>0</v>
      </c>
      <c r="M682" s="200">
        <f t="shared" si="101"/>
        <v>0</v>
      </c>
      <c r="N682" s="383"/>
      <c r="O682" s="384"/>
      <c r="P682" s="384"/>
      <c r="Q682" s="384"/>
      <c r="R682" s="385"/>
      <c r="S682" s="83"/>
      <c r="T682" s="83"/>
      <c r="U682" s="83"/>
      <c r="V682" s="83"/>
      <c r="W682" s="83"/>
    </row>
    <row r="683" spans="2:24" s="23" customFormat="1" ht="13.8" hidden="1" outlineLevel="1" x14ac:dyDescent="0.3">
      <c r="B683" s="29">
        <v>8</v>
      </c>
      <c r="C683" s="41"/>
      <c r="D683" s="31"/>
      <c r="E683" s="30"/>
      <c r="F683" s="32"/>
      <c r="G683" s="214"/>
      <c r="H683" s="55" t="s">
        <v>6</v>
      </c>
      <c r="I683" s="31"/>
      <c r="J683" s="22"/>
      <c r="K683" s="202">
        <f t="shared" si="100"/>
        <v>0</v>
      </c>
      <c r="L683" s="206">
        <f t="shared" si="99"/>
        <v>0</v>
      </c>
      <c r="M683" s="200">
        <f t="shared" si="101"/>
        <v>0</v>
      </c>
      <c r="N683" s="383"/>
      <c r="O683" s="384"/>
      <c r="P683" s="384"/>
      <c r="Q683" s="384"/>
      <c r="R683" s="385"/>
      <c r="S683" s="83"/>
      <c r="T683" s="83"/>
      <c r="U683" s="83"/>
      <c r="V683" s="83"/>
      <c r="W683" s="83"/>
    </row>
    <row r="684" spans="2:24" s="23" customFormat="1" ht="13.8" hidden="1" outlineLevel="1" x14ac:dyDescent="0.3">
      <c r="B684" s="29">
        <v>9</v>
      </c>
      <c r="C684" s="41"/>
      <c r="D684" s="31"/>
      <c r="E684" s="30"/>
      <c r="F684" s="32"/>
      <c r="G684" s="214"/>
      <c r="H684" s="55" t="s">
        <v>6</v>
      </c>
      <c r="I684" s="31"/>
      <c r="J684" s="22"/>
      <c r="K684" s="202">
        <f t="shared" si="100"/>
        <v>0</v>
      </c>
      <c r="L684" s="206">
        <f t="shared" si="99"/>
        <v>0</v>
      </c>
      <c r="M684" s="200">
        <f t="shared" si="101"/>
        <v>0</v>
      </c>
      <c r="N684" s="383"/>
      <c r="O684" s="384"/>
      <c r="P684" s="384"/>
      <c r="Q684" s="384"/>
      <c r="R684" s="385"/>
      <c r="S684" s="83"/>
      <c r="T684" s="83"/>
      <c r="U684" s="83"/>
      <c r="V684" s="83"/>
      <c r="W684" s="83"/>
    </row>
    <row r="685" spans="2:24" s="23" customFormat="1" ht="13.8" hidden="1" outlineLevel="1" x14ac:dyDescent="0.3">
      <c r="B685" s="29">
        <v>10</v>
      </c>
      <c r="C685" s="41"/>
      <c r="D685" s="31"/>
      <c r="E685" s="32"/>
      <c r="F685" s="32"/>
      <c r="G685" s="214"/>
      <c r="H685" s="55" t="s">
        <v>6</v>
      </c>
      <c r="I685" s="31"/>
      <c r="J685" s="22"/>
      <c r="K685" s="202">
        <f t="shared" si="100"/>
        <v>0</v>
      </c>
      <c r="L685" s="206">
        <f t="shared" si="99"/>
        <v>0</v>
      </c>
      <c r="M685" s="200">
        <f t="shared" si="101"/>
        <v>0</v>
      </c>
      <c r="N685" s="383"/>
      <c r="O685" s="384"/>
      <c r="P685" s="384"/>
      <c r="Q685" s="384"/>
      <c r="R685" s="385"/>
      <c r="S685" s="83"/>
      <c r="T685" s="83"/>
      <c r="U685" s="83"/>
      <c r="V685" s="83"/>
      <c r="W685" s="83"/>
    </row>
    <row r="686" spans="2:24" s="23" customFormat="1" ht="13.8" hidden="1" outlineLevel="1" x14ac:dyDescent="0.3">
      <c r="B686" s="29">
        <v>11</v>
      </c>
      <c r="C686" s="41"/>
      <c r="D686" s="31"/>
      <c r="E686" s="30"/>
      <c r="F686" s="32"/>
      <c r="G686" s="214"/>
      <c r="H686" s="55" t="s">
        <v>6</v>
      </c>
      <c r="I686" s="31"/>
      <c r="J686" s="22"/>
      <c r="K686" s="202">
        <f t="shared" si="100"/>
        <v>0</v>
      </c>
      <c r="L686" s="206">
        <f t="shared" si="99"/>
        <v>0</v>
      </c>
      <c r="M686" s="200">
        <f t="shared" si="101"/>
        <v>0</v>
      </c>
      <c r="N686" s="383"/>
      <c r="O686" s="384"/>
      <c r="P686" s="384"/>
      <c r="Q686" s="384"/>
      <c r="R686" s="385"/>
      <c r="S686" s="83"/>
      <c r="T686" s="83"/>
      <c r="U686" s="83"/>
      <c r="V686" s="83"/>
      <c r="W686" s="83"/>
    </row>
    <row r="687" spans="2:24" s="23" customFormat="1" ht="13.8" hidden="1" outlineLevel="1" x14ac:dyDescent="0.3">
      <c r="B687" s="29">
        <v>12</v>
      </c>
      <c r="C687" s="41"/>
      <c r="D687" s="31"/>
      <c r="E687" s="30"/>
      <c r="F687" s="32"/>
      <c r="G687" s="214"/>
      <c r="H687" s="55" t="s">
        <v>6</v>
      </c>
      <c r="I687" s="31"/>
      <c r="J687" s="22"/>
      <c r="K687" s="202">
        <f t="shared" si="100"/>
        <v>0</v>
      </c>
      <c r="L687" s="206">
        <f t="shared" si="99"/>
        <v>0</v>
      </c>
      <c r="M687" s="200">
        <f t="shared" si="101"/>
        <v>0</v>
      </c>
      <c r="N687" s="383"/>
      <c r="O687" s="384"/>
      <c r="P687" s="384"/>
      <c r="Q687" s="384"/>
      <c r="R687" s="385"/>
      <c r="S687" s="83"/>
      <c r="T687" s="83"/>
      <c r="U687" s="83"/>
      <c r="V687" s="83"/>
      <c r="W687" s="83"/>
    </row>
    <row r="688" spans="2:24" s="23" customFormat="1" ht="13.8" hidden="1" outlineLevel="1" x14ac:dyDescent="0.3">
      <c r="B688" s="29">
        <v>13</v>
      </c>
      <c r="C688" s="41"/>
      <c r="D688" s="31"/>
      <c r="E688" s="32"/>
      <c r="F688" s="32"/>
      <c r="G688" s="214"/>
      <c r="H688" s="55" t="s">
        <v>6</v>
      </c>
      <c r="I688" s="31"/>
      <c r="J688" s="22"/>
      <c r="K688" s="202">
        <f t="shared" si="100"/>
        <v>0</v>
      </c>
      <c r="L688" s="206">
        <f t="shared" si="99"/>
        <v>0</v>
      </c>
      <c r="M688" s="200">
        <f t="shared" si="101"/>
        <v>0</v>
      </c>
      <c r="N688" s="383"/>
      <c r="O688" s="384"/>
      <c r="P688" s="384"/>
      <c r="Q688" s="384"/>
      <c r="R688" s="385"/>
      <c r="S688" s="83"/>
      <c r="T688" s="83"/>
      <c r="U688" s="83"/>
      <c r="V688" s="83"/>
      <c r="W688" s="83"/>
    </row>
    <row r="689" spans="1:24" s="23" customFormat="1" ht="13.8" hidden="1" outlineLevel="1" x14ac:dyDescent="0.3">
      <c r="B689" s="29">
        <v>14</v>
      </c>
      <c r="C689" s="41"/>
      <c r="D689" s="31"/>
      <c r="E689" s="30"/>
      <c r="F689" s="32"/>
      <c r="G689" s="214"/>
      <c r="H689" s="55" t="s">
        <v>6</v>
      </c>
      <c r="I689" s="31"/>
      <c r="J689" s="22"/>
      <c r="K689" s="202">
        <f t="shared" si="100"/>
        <v>0</v>
      </c>
      <c r="L689" s="206">
        <f t="shared" si="99"/>
        <v>0</v>
      </c>
      <c r="M689" s="200">
        <f t="shared" si="101"/>
        <v>0</v>
      </c>
      <c r="N689" s="383"/>
      <c r="O689" s="384"/>
      <c r="P689" s="384"/>
      <c r="Q689" s="384"/>
      <c r="R689" s="385"/>
      <c r="S689" s="83"/>
      <c r="T689" s="83"/>
      <c r="U689" s="83"/>
      <c r="V689" s="83"/>
      <c r="W689" s="83"/>
    </row>
    <row r="690" spans="1:24" s="23" customFormat="1" hidden="1" outlineLevel="1" thickBot="1" x14ac:dyDescent="0.35">
      <c r="B690" s="29">
        <v>15</v>
      </c>
      <c r="C690" s="41"/>
      <c r="D690" s="31"/>
      <c r="E690" s="30"/>
      <c r="F690" s="32"/>
      <c r="G690" s="214"/>
      <c r="H690" s="55" t="s">
        <v>6</v>
      </c>
      <c r="I690" s="31"/>
      <c r="J690" s="22"/>
      <c r="K690" s="202">
        <f t="shared" si="100"/>
        <v>0</v>
      </c>
      <c r="L690" s="206">
        <f t="shared" si="99"/>
        <v>0</v>
      </c>
      <c r="M690" s="200">
        <f t="shared" si="101"/>
        <v>0</v>
      </c>
      <c r="N690" s="383"/>
      <c r="O690" s="384"/>
      <c r="P690" s="384"/>
      <c r="Q690" s="384"/>
      <c r="R690" s="385"/>
      <c r="S690" s="83"/>
      <c r="T690" s="83"/>
      <c r="U690" s="83"/>
      <c r="V690" s="83"/>
      <c r="W690" s="83"/>
    </row>
    <row r="691" spans="1:24" s="23" customFormat="1" hidden="1" outlineLevel="1" thickBot="1" x14ac:dyDescent="0.35">
      <c r="A691" s="27"/>
      <c r="B691" s="27"/>
      <c r="C691" s="27"/>
      <c r="D691" s="27"/>
      <c r="E691" s="27"/>
      <c r="F691" s="85"/>
      <c r="G691" s="211"/>
      <c r="H691" s="27"/>
      <c r="I691" s="85"/>
      <c r="J691" s="27"/>
      <c r="K691" s="220">
        <f>SUMIF(K676:K690,"&lt;&gt;#DIV/0!")</f>
        <v>0</v>
      </c>
      <c r="L691" s="220">
        <f>SUMIF(L676:L690,"&lt;&gt;#DIV/0!")</f>
        <v>0</v>
      </c>
      <c r="M691" s="221">
        <f>SUMIF(M676:M690,"&lt;&gt;#DIV/0!")</f>
        <v>0</v>
      </c>
      <c r="N691" s="386"/>
      <c r="O691" s="387"/>
      <c r="P691" s="387"/>
      <c r="Q691" s="387"/>
      <c r="R691" s="388"/>
      <c r="S691" s="83"/>
      <c r="T691" s="83"/>
      <c r="U691" s="83"/>
      <c r="V691" s="83"/>
      <c r="W691" s="83"/>
    </row>
    <row r="692" spans="1:24" s="23" customFormat="1" ht="18.600000000000001" collapsed="1" thickBot="1" x14ac:dyDescent="0.4">
      <c r="A692" s="27"/>
      <c r="B692" s="27"/>
      <c r="C692" s="374" t="str">
        <f>IF(B654="","UPS ai sărit un formular apasă ,,+,, corespunzător în ordine!","")</f>
        <v>UPS ai sărit un formular apasă ,,+,, corespunzător în ordine!</v>
      </c>
      <c r="D692" s="374"/>
      <c r="E692" s="374"/>
      <c r="F692" s="374"/>
      <c r="G692" s="374"/>
      <c r="H692" s="374"/>
      <c r="I692" s="374"/>
      <c r="J692" s="374"/>
      <c r="K692" s="88"/>
      <c r="L692" s="89"/>
      <c r="M692" s="86"/>
      <c r="N692" s="83"/>
      <c r="O692" s="83"/>
      <c r="P692" s="83"/>
      <c r="Q692" s="83"/>
      <c r="R692" s="83"/>
      <c r="S692" s="83"/>
      <c r="T692" s="83"/>
      <c r="U692" s="83"/>
      <c r="V692" s="83"/>
      <c r="W692" s="83"/>
    </row>
    <row r="693" spans="1:24" s="23" customFormat="1" hidden="1" outlineLevel="1" thickBot="1" x14ac:dyDescent="0.35">
      <c r="A693" s="26">
        <v>18</v>
      </c>
      <c r="B693" s="375" t="s">
        <v>26</v>
      </c>
      <c r="C693" s="376"/>
      <c r="D693" s="377"/>
      <c r="E693" s="405" t="s">
        <v>31</v>
      </c>
      <c r="F693" s="376"/>
      <c r="G693" s="405" t="s">
        <v>9</v>
      </c>
      <c r="H693" s="376"/>
      <c r="I693" s="405" t="s">
        <v>25</v>
      </c>
      <c r="J693" s="406"/>
      <c r="K693" s="510" t="s">
        <v>182</v>
      </c>
      <c r="L693" s="511"/>
      <c r="M693" s="42"/>
    </row>
    <row r="694" spans="1:24" s="23" customFormat="1" ht="13.8" hidden="1" outlineLevel="1" x14ac:dyDescent="0.3">
      <c r="A694" s="27"/>
      <c r="B694" s="378"/>
      <c r="C694" s="291"/>
      <c r="D694" s="379"/>
      <c r="E694" s="399"/>
      <c r="F694" s="399"/>
      <c r="G694" s="407"/>
      <c r="H694" s="407"/>
      <c r="I694" s="399"/>
      <c r="J694" s="400"/>
      <c r="K694" s="430">
        <f>M714+M731</f>
        <v>0</v>
      </c>
      <c r="L694" s="512"/>
      <c r="M694" s="42"/>
    </row>
    <row r="695" spans="1:24" s="23" customFormat="1" ht="15" hidden="1" outlineLevel="1" thickBot="1" x14ac:dyDescent="0.35">
      <c r="B695" s="401" t="s">
        <v>144</v>
      </c>
      <c r="C695" s="402"/>
      <c r="D695" s="402"/>
      <c r="E695" s="403" t="s">
        <v>145</v>
      </c>
      <c r="F695" s="403"/>
      <c r="G695" s="403"/>
      <c r="H695" s="403"/>
      <c r="I695" s="402" t="s">
        <v>146</v>
      </c>
      <c r="J695" s="283"/>
      <c r="K695" s="513"/>
      <c r="L695" s="514"/>
      <c r="M695" s="42"/>
      <c r="N695" s="65" t="s">
        <v>206</v>
      </c>
    </row>
    <row r="696" spans="1:24" s="23" customFormat="1" hidden="1" outlineLevel="1" thickBot="1" x14ac:dyDescent="0.35">
      <c r="B696" s="389"/>
      <c r="C696" s="390"/>
      <c r="D696" s="391"/>
      <c r="E696" s="389"/>
      <c r="F696" s="390"/>
      <c r="G696" s="390"/>
      <c r="H696" s="390"/>
      <c r="I696" s="392"/>
      <c r="J696" s="288"/>
      <c r="M696" s="42"/>
    </row>
    <row r="697" spans="1:24" s="23" customFormat="1" ht="15" hidden="1" customHeight="1" outlineLevel="1" thickBot="1" x14ac:dyDescent="0.35">
      <c r="B697" s="70" t="s">
        <v>28</v>
      </c>
      <c r="C697" s="71"/>
      <c r="D697" s="71"/>
      <c r="E697" s="393" t="str">
        <f>IF(OR(ISBLANK(E699),ISBLANK(F699),ISBLANK(G699),ISBLANK(H699)),"Completați toate datele complementare solicitate la fiecare rezultat!","")</f>
        <v>Completați toate datele complementare solicitate la fiecare rezultat!</v>
      </c>
      <c r="F697" s="394"/>
      <c r="G697" s="394"/>
      <c r="H697" s="394"/>
      <c r="I697" s="394"/>
      <c r="J697" s="395"/>
      <c r="M697" s="42"/>
    </row>
    <row r="698" spans="1:24" s="28" customFormat="1" ht="55.5" hidden="1" customHeight="1" outlineLevel="1" thickBot="1" x14ac:dyDescent="0.35">
      <c r="B698" s="56" t="s">
        <v>8</v>
      </c>
      <c r="C698" s="418" t="str">
        <f>IF(K699=0,"Dați click pe celulele de mai jos; apăsăți săgeata din dreapta și alegeți  competiția","Competiția națională")</f>
        <v>Dați click pe celulele de mai jos; apăsăți săgeata din dreapta și alegeți  competiția</v>
      </c>
      <c r="D698" s="277"/>
      <c r="E698" s="57" t="s">
        <v>152</v>
      </c>
      <c r="F698" s="57" t="s">
        <v>156</v>
      </c>
      <c r="G698" s="213" t="s">
        <v>243</v>
      </c>
      <c r="H698" s="57" t="s">
        <v>205</v>
      </c>
      <c r="I698" s="57" t="s">
        <v>7</v>
      </c>
      <c r="J698" s="59" t="s">
        <v>157</v>
      </c>
      <c r="K698" s="224" t="s">
        <v>200</v>
      </c>
      <c r="L698" s="225" t="s">
        <v>181</v>
      </c>
      <c r="M698" s="226" t="s">
        <v>143</v>
      </c>
      <c r="N698" s="371" t="s">
        <v>180</v>
      </c>
      <c r="O698" s="372"/>
      <c r="P698" s="372"/>
      <c r="Q698" s="372"/>
      <c r="R698" s="373"/>
      <c r="S698" s="93"/>
      <c r="T698" s="93"/>
      <c r="U698" s="93"/>
      <c r="V698" s="93"/>
      <c r="W698" s="93"/>
      <c r="X698" s="25"/>
    </row>
    <row r="699" spans="1:24" s="23" customFormat="1" ht="15" hidden="1" outlineLevel="1" thickBot="1" x14ac:dyDescent="0.35">
      <c r="B699" s="50">
        <v>1</v>
      </c>
      <c r="C699" s="272"/>
      <c r="D699" s="273"/>
      <c r="E699" s="54"/>
      <c r="F699" s="53"/>
      <c r="G699" s="189"/>
      <c r="H699" s="55" t="s">
        <v>6</v>
      </c>
      <c r="I699" s="52"/>
      <c r="J699" s="77"/>
      <c r="K699" s="201">
        <f>IFERROR(_xlfn.NUMBERVALUE(IF(C699="Camp.Naț. - Sen",IF(I699="I",15)+IF(C699="CAMP.NAȚ. - SEN",IF(I699="II",12)+IF(C699="CAMP.NAȚ. - SEN",IF(I699="III",10))))+IF(C699="CAMP. NAȚ. - TIN",IF(I699="I",10)+IF(C699="CAMP. NAȚ. - TIN",IF(I699="II",7)+IF(C699="CAMP. NAȚ. - TIN",IF(I699="III",5))))+IF(C699="Camp. Naț. - Jun I",IF(I699="I",8)+IF(C699="CAMP. NAȚ. - JUN I",IF(I699="II",5)+IF(C699="CAMP. NAȚ. - JUN I",IF(I699="III",4))))+IF(C699="Camp. Naț. - J II/III/Ca",IF(I699="I",5)+IF(C699="Camp. Naț. - J II/III/Ca",IF(I699="II",3)+IF(C699="Camp. Naț. - J II/III/Ca",IF(I699="III",2))))+IF(C699="CUPA RO - SEN",IF(I699="I",10)+IF(C699="CUPA RO - SEN",IF(I699="II",7)+IF(C699="CUPA RO - SEN",IF(I699="III",5))))+IF(C699="Cupa RO - Tin",IF(I699="I",8)+IF(C699="Cupa RO - Tin",IF(I699="II",5)+IF(C699="Cupa RO - Tin",IF(I699="III",4))))+IF(C699="Cupa RO - Jun I",IF(I699="I",5)+IF(C699="Cupa RO - Jun I",IF(I699="II",3)+IF(C699="Cupa RO - Jun I",IF(I699="III",2))))+IF(C699="Cupa RO - J II/III/Ca",IF(I699="I",3)+IF(C699="Cupa RO - J II/III/Ca",IF(I699="II",2)+IF(C699="Cupa RO - J II/III/Ca",IF(I699="III",1)))))/G699,0)</f>
        <v>0</v>
      </c>
      <c r="L699" s="206">
        <f>_xlfn.NUMBERVALUE(IF(OR(H699="nu",H699=""),(K699/2),K699))</f>
        <v>0</v>
      </c>
      <c r="M699" s="200">
        <f>_xlfn.NUMBERVALUE(IF(J699="da",L699+(1/2)*L699,L699))</f>
        <v>0</v>
      </c>
      <c r="N699" s="61"/>
      <c r="O699" s="24"/>
      <c r="P699" s="24"/>
      <c r="Q699" s="24"/>
      <c r="R699" s="37"/>
      <c r="S699" s="24"/>
      <c r="T699" s="24"/>
      <c r="U699" s="24"/>
      <c r="V699" s="24"/>
      <c r="W699" s="24"/>
    </row>
    <row r="700" spans="1:24" s="23" customFormat="1" ht="15" hidden="1" outlineLevel="1" thickBot="1" x14ac:dyDescent="0.35">
      <c r="B700" s="29">
        <v>2</v>
      </c>
      <c r="C700" s="272"/>
      <c r="D700" s="273"/>
      <c r="E700" s="30"/>
      <c r="F700" s="32"/>
      <c r="G700" s="214"/>
      <c r="H700" s="55" t="s">
        <v>6</v>
      </c>
      <c r="I700" s="31"/>
      <c r="J700" s="78"/>
      <c r="K700" s="216">
        <f t="shared" ref="K700:K713" si="102">IFERROR(_xlfn.NUMBERVALUE(IF(C700="Camp.Naț. - Sen",IF(I700="I",15)+IF(C700="CAMP.NAȚ. - SEN",IF(I700="II",12)+IF(C700="CAMP.NAȚ. - SEN",IF(I700="III",10))))+IF(C700="CAMP. NAȚ. - TIN",IF(I700="I",10)+IF(C700="CAMP. NAȚ. - TIN",IF(I700="II",7)+IF(C700="CAMP. NAȚ. - TIN",IF(I700="III",5))))+IF(C700="Camp. Naț. - Jun I",IF(I700="I",8)+IF(C700="CAMP. NAȚ. - JUN I",IF(I700="II",5)+IF(C700="CAMP. NAȚ. - JUN I",IF(I700="III",4))))+IF(C700="Camp. Naț. - J II/III/Ca",IF(I700="I",5)+IF(C700="Camp. Naț. - J II/III/Ca",IF(I700="II",3)+IF(C700="Camp. Naț. - J II/III/Ca",IF(I700="III",2))))+IF(C700="CUPA RO - SEN",IF(I700="I",10)+IF(C700="CUPA RO - SEN",IF(I700="II",7)+IF(C700="CUPA RO - SEN",IF(I700="III",5))))+IF(C700="Cupa RO - Tin",IF(I700="I",8)+IF(C700="Cupa RO - Tin",IF(I700="II",5)+IF(C700="Cupa RO - Tin",IF(I700="III",4))))+IF(C700="Cupa RO - Jun I",IF(I700="I",5)+IF(C700="Cupa RO - Jun I",IF(I700="II",3)+IF(C700="Cupa RO - Jun I",IF(I700="III",2))))+IF(C700="Cupa RO - J II/III/Ca",IF(I700="I",3)+IF(C700="Cupa RO - J II/III/Ca",IF(I700="II",2)+IF(C700="Cupa RO - J II/III/Ca",IF(I700="III",1)))))/G700,0)</f>
        <v>0</v>
      </c>
      <c r="L700" s="206">
        <f>_xlfn.NUMBERVALUE(IF(OR(H700="nu",H700=""),(K700/2),K700))</f>
        <v>0</v>
      </c>
      <c r="M700" s="200">
        <f t="shared" ref="M700:M713" si="103">_xlfn.NUMBERVALUE(IF(J700="da",L700+(1/2)*L700,L700))</f>
        <v>0</v>
      </c>
      <c r="N700" s="61"/>
      <c r="O700" s="24"/>
      <c r="P700" s="24"/>
      <c r="Q700" s="24"/>
      <c r="R700" s="37"/>
      <c r="S700" s="24"/>
      <c r="T700" s="24"/>
      <c r="U700" s="24"/>
      <c r="V700" s="24"/>
      <c r="W700" s="24"/>
    </row>
    <row r="701" spans="1:24" s="23" customFormat="1" ht="15" hidden="1" outlineLevel="1" thickBot="1" x14ac:dyDescent="0.35">
      <c r="B701" s="29">
        <v>3</v>
      </c>
      <c r="C701" s="272"/>
      <c r="D701" s="273"/>
      <c r="E701" s="30"/>
      <c r="F701" s="39"/>
      <c r="G701" s="214"/>
      <c r="H701" s="55" t="s">
        <v>6</v>
      </c>
      <c r="I701" s="31"/>
      <c r="J701" s="78"/>
      <c r="K701" s="216">
        <f t="shared" si="102"/>
        <v>0</v>
      </c>
      <c r="L701" s="206">
        <f t="shared" ref="L701:L713" si="104">_xlfn.NUMBERVALUE(IF(OR(H701="nu",H701=""),(K701/2),K701))</f>
        <v>0</v>
      </c>
      <c r="M701" s="200">
        <f t="shared" si="103"/>
        <v>0</v>
      </c>
      <c r="N701" s="61"/>
      <c r="O701" s="24"/>
      <c r="P701" s="24"/>
      <c r="Q701" s="24"/>
      <c r="R701" s="37"/>
      <c r="S701" s="24"/>
      <c r="T701" s="24"/>
      <c r="U701" s="24"/>
      <c r="V701" s="24"/>
      <c r="W701" s="24"/>
    </row>
    <row r="702" spans="1:24" s="23" customFormat="1" ht="15" hidden="1" outlineLevel="1" thickBot="1" x14ac:dyDescent="0.35">
      <c r="B702" s="29">
        <v>4</v>
      </c>
      <c r="C702" s="272"/>
      <c r="D702" s="273"/>
      <c r="E702" s="30"/>
      <c r="F702" s="32"/>
      <c r="G702" s="214"/>
      <c r="H702" s="55" t="s">
        <v>6</v>
      </c>
      <c r="I702" s="31"/>
      <c r="J702" s="78"/>
      <c r="K702" s="216">
        <f t="shared" si="102"/>
        <v>0</v>
      </c>
      <c r="L702" s="206">
        <f t="shared" si="104"/>
        <v>0</v>
      </c>
      <c r="M702" s="200">
        <f t="shared" si="103"/>
        <v>0</v>
      </c>
      <c r="N702" s="61"/>
      <c r="O702" s="24"/>
      <c r="P702" s="24"/>
      <c r="Q702" s="24"/>
      <c r="R702" s="37"/>
      <c r="S702" s="24"/>
      <c r="T702" s="24"/>
      <c r="U702" s="24"/>
      <c r="V702" s="24"/>
      <c r="W702" s="24"/>
    </row>
    <row r="703" spans="1:24" s="23" customFormat="1" ht="15" hidden="1" outlineLevel="1" thickBot="1" x14ac:dyDescent="0.35">
      <c r="B703" s="29">
        <v>5</v>
      </c>
      <c r="C703" s="272"/>
      <c r="D703" s="273"/>
      <c r="E703" s="30"/>
      <c r="F703" s="32"/>
      <c r="G703" s="214"/>
      <c r="H703" s="55" t="s">
        <v>6</v>
      </c>
      <c r="I703" s="31"/>
      <c r="J703" s="78"/>
      <c r="K703" s="216">
        <f t="shared" si="102"/>
        <v>0</v>
      </c>
      <c r="L703" s="206">
        <f t="shared" si="104"/>
        <v>0</v>
      </c>
      <c r="M703" s="200">
        <f t="shared" si="103"/>
        <v>0</v>
      </c>
      <c r="N703" s="61"/>
      <c r="O703" s="24"/>
      <c r="P703" s="24"/>
      <c r="Q703" s="24"/>
      <c r="R703" s="37"/>
      <c r="S703" s="24"/>
      <c r="T703" s="24"/>
      <c r="U703" s="24"/>
      <c r="V703" s="24"/>
      <c r="W703" s="24"/>
    </row>
    <row r="704" spans="1:24" s="23" customFormat="1" ht="15" hidden="1" outlineLevel="1" thickBot="1" x14ac:dyDescent="0.35">
      <c r="B704" s="29">
        <v>6</v>
      </c>
      <c r="C704" s="272"/>
      <c r="D704" s="273"/>
      <c r="E704" s="30"/>
      <c r="F704" s="32"/>
      <c r="G704" s="214"/>
      <c r="H704" s="55" t="s">
        <v>6</v>
      </c>
      <c r="I704" s="31"/>
      <c r="J704" s="78"/>
      <c r="K704" s="216">
        <f t="shared" si="102"/>
        <v>0</v>
      </c>
      <c r="L704" s="206">
        <f t="shared" si="104"/>
        <v>0</v>
      </c>
      <c r="M704" s="200">
        <f t="shared" si="103"/>
        <v>0</v>
      </c>
      <c r="N704" s="61"/>
      <c r="O704" s="24"/>
      <c r="P704" s="24"/>
      <c r="Q704" s="24"/>
      <c r="R704" s="37"/>
      <c r="S704" s="24"/>
      <c r="T704" s="24"/>
      <c r="U704" s="24"/>
      <c r="V704" s="24"/>
      <c r="W704" s="24"/>
    </row>
    <row r="705" spans="2:24" s="23" customFormat="1" ht="15" hidden="1" outlineLevel="1" thickBot="1" x14ac:dyDescent="0.35">
      <c r="B705" s="29">
        <v>7</v>
      </c>
      <c r="C705" s="272"/>
      <c r="D705" s="273"/>
      <c r="E705" s="30"/>
      <c r="F705" s="32"/>
      <c r="G705" s="214"/>
      <c r="H705" s="55" t="s">
        <v>6</v>
      </c>
      <c r="I705" s="31"/>
      <c r="J705" s="78"/>
      <c r="K705" s="216">
        <f t="shared" si="102"/>
        <v>0</v>
      </c>
      <c r="L705" s="206">
        <f t="shared" si="104"/>
        <v>0</v>
      </c>
      <c r="M705" s="200">
        <f t="shared" si="103"/>
        <v>0</v>
      </c>
      <c r="N705" s="61"/>
      <c r="O705" s="24"/>
      <c r="P705" s="24"/>
      <c r="Q705" s="24"/>
      <c r="R705" s="37"/>
      <c r="S705" s="24"/>
      <c r="T705" s="24"/>
      <c r="U705" s="24"/>
      <c r="V705" s="24"/>
      <c r="W705" s="24"/>
    </row>
    <row r="706" spans="2:24" s="23" customFormat="1" ht="15" hidden="1" outlineLevel="1" thickBot="1" x14ac:dyDescent="0.35">
      <c r="B706" s="29">
        <v>8</v>
      </c>
      <c r="C706" s="272"/>
      <c r="D706" s="273"/>
      <c r="E706" s="30"/>
      <c r="F706" s="32"/>
      <c r="G706" s="214"/>
      <c r="H706" s="55" t="s">
        <v>6</v>
      </c>
      <c r="I706" s="31"/>
      <c r="J706" s="78"/>
      <c r="K706" s="216">
        <f t="shared" si="102"/>
        <v>0</v>
      </c>
      <c r="L706" s="206">
        <f t="shared" si="104"/>
        <v>0</v>
      </c>
      <c r="M706" s="200">
        <f t="shared" si="103"/>
        <v>0</v>
      </c>
      <c r="N706" s="61"/>
      <c r="O706" s="24"/>
      <c r="P706" s="24"/>
      <c r="Q706" s="24"/>
      <c r="R706" s="37"/>
      <c r="S706" s="24"/>
      <c r="T706" s="24"/>
      <c r="U706" s="24"/>
      <c r="V706" s="24"/>
      <c r="W706" s="24"/>
    </row>
    <row r="707" spans="2:24" s="23" customFormat="1" ht="15" hidden="1" outlineLevel="1" thickBot="1" x14ac:dyDescent="0.35">
      <c r="B707" s="29">
        <v>9</v>
      </c>
      <c r="C707" s="272"/>
      <c r="D707" s="273"/>
      <c r="E707" s="30"/>
      <c r="F707" s="32"/>
      <c r="G707" s="214"/>
      <c r="H707" s="55" t="s">
        <v>6</v>
      </c>
      <c r="I707" s="31"/>
      <c r="J707" s="78"/>
      <c r="K707" s="216">
        <f t="shared" si="102"/>
        <v>0</v>
      </c>
      <c r="L707" s="206">
        <f t="shared" si="104"/>
        <v>0</v>
      </c>
      <c r="M707" s="200">
        <f t="shared" si="103"/>
        <v>0</v>
      </c>
      <c r="N707" s="61"/>
      <c r="O707" s="24"/>
      <c r="P707" s="24"/>
      <c r="Q707" s="24"/>
      <c r="R707" s="37"/>
      <c r="S707" s="24"/>
      <c r="T707" s="24"/>
      <c r="U707" s="24"/>
      <c r="V707" s="24"/>
      <c r="W707" s="24"/>
    </row>
    <row r="708" spans="2:24" s="23" customFormat="1" ht="15" hidden="1" outlineLevel="1" thickBot="1" x14ac:dyDescent="0.35">
      <c r="B708" s="29">
        <v>10</v>
      </c>
      <c r="C708" s="272"/>
      <c r="D708" s="273"/>
      <c r="E708" s="30"/>
      <c r="F708" s="32"/>
      <c r="G708" s="214"/>
      <c r="H708" s="55" t="s">
        <v>6</v>
      </c>
      <c r="I708" s="31"/>
      <c r="J708" s="78"/>
      <c r="K708" s="216">
        <f t="shared" si="102"/>
        <v>0</v>
      </c>
      <c r="L708" s="206">
        <f t="shared" si="104"/>
        <v>0</v>
      </c>
      <c r="M708" s="200">
        <f t="shared" si="103"/>
        <v>0</v>
      </c>
      <c r="N708" s="61"/>
      <c r="O708" s="24"/>
      <c r="P708" s="24"/>
      <c r="Q708" s="24"/>
      <c r="R708" s="37"/>
      <c r="S708" s="24"/>
      <c r="T708" s="24"/>
      <c r="U708" s="24"/>
      <c r="V708" s="24"/>
      <c r="W708" s="24"/>
    </row>
    <row r="709" spans="2:24" s="23" customFormat="1" ht="15" hidden="1" outlineLevel="1" thickBot="1" x14ac:dyDescent="0.35">
      <c r="B709" s="29">
        <v>11</v>
      </c>
      <c r="C709" s="272"/>
      <c r="D709" s="273"/>
      <c r="E709" s="30"/>
      <c r="F709" s="32"/>
      <c r="G709" s="214"/>
      <c r="H709" s="55" t="s">
        <v>6</v>
      </c>
      <c r="I709" s="31"/>
      <c r="J709" s="78"/>
      <c r="K709" s="216">
        <f t="shared" si="102"/>
        <v>0</v>
      </c>
      <c r="L709" s="206">
        <f t="shared" si="104"/>
        <v>0</v>
      </c>
      <c r="M709" s="200">
        <f t="shared" si="103"/>
        <v>0</v>
      </c>
      <c r="N709" s="61"/>
      <c r="O709" s="24"/>
      <c r="P709" s="24"/>
      <c r="Q709" s="24"/>
      <c r="R709" s="37"/>
      <c r="S709" s="24"/>
      <c r="T709" s="24"/>
      <c r="U709" s="24"/>
      <c r="V709" s="24"/>
      <c r="W709" s="24"/>
    </row>
    <row r="710" spans="2:24" s="23" customFormat="1" ht="15" hidden="1" outlineLevel="1" thickBot="1" x14ac:dyDescent="0.35">
      <c r="B710" s="29">
        <v>12</v>
      </c>
      <c r="C710" s="272"/>
      <c r="D710" s="273"/>
      <c r="E710" s="30"/>
      <c r="F710" s="32"/>
      <c r="G710" s="214"/>
      <c r="H710" s="55" t="s">
        <v>6</v>
      </c>
      <c r="I710" s="31"/>
      <c r="J710" s="78"/>
      <c r="K710" s="216">
        <f t="shared" si="102"/>
        <v>0</v>
      </c>
      <c r="L710" s="206">
        <f t="shared" si="104"/>
        <v>0</v>
      </c>
      <c r="M710" s="200">
        <f t="shared" si="103"/>
        <v>0</v>
      </c>
      <c r="N710" s="61"/>
      <c r="O710" s="24"/>
      <c r="P710" s="24"/>
      <c r="Q710" s="24"/>
      <c r="R710" s="37"/>
      <c r="S710" s="24"/>
      <c r="T710" s="24"/>
      <c r="U710" s="24"/>
      <c r="V710" s="24"/>
      <c r="W710" s="24"/>
    </row>
    <row r="711" spans="2:24" s="23" customFormat="1" ht="15" hidden="1" outlineLevel="1" thickBot="1" x14ac:dyDescent="0.35">
      <c r="B711" s="29">
        <v>13</v>
      </c>
      <c r="C711" s="272"/>
      <c r="D711" s="273"/>
      <c r="E711" s="30"/>
      <c r="F711" s="32"/>
      <c r="G711" s="214"/>
      <c r="H711" s="55" t="s">
        <v>6</v>
      </c>
      <c r="I711" s="31"/>
      <c r="J711" s="78"/>
      <c r="K711" s="216">
        <f t="shared" si="102"/>
        <v>0</v>
      </c>
      <c r="L711" s="206">
        <f t="shared" si="104"/>
        <v>0</v>
      </c>
      <c r="M711" s="200">
        <f t="shared" si="103"/>
        <v>0</v>
      </c>
      <c r="N711" s="61"/>
      <c r="O711" s="24"/>
      <c r="P711" s="24"/>
      <c r="Q711" s="24"/>
      <c r="R711" s="37"/>
      <c r="S711" s="24"/>
      <c r="T711" s="24"/>
      <c r="U711" s="24"/>
      <c r="V711" s="24"/>
      <c r="W711" s="24"/>
    </row>
    <row r="712" spans="2:24" s="23" customFormat="1" ht="15" hidden="1" outlineLevel="1" thickBot="1" x14ac:dyDescent="0.35">
      <c r="B712" s="29">
        <v>14</v>
      </c>
      <c r="C712" s="272"/>
      <c r="D712" s="273"/>
      <c r="E712" s="30"/>
      <c r="F712" s="32"/>
      <c r="G712" s="214"/>
      <c r="H712" s="55" t="s">
        <v>6</v>
      </c>
      <c r="I712" s="31"/>
      <c r="J712" s="78"/>
      <c r="K712" s="216">
        <f t="shared" si="102"/>
        <v>0</v>
      </c>
      <c r="L712" s="206">
        <f t="shared" si="104"/>
        <v>0</v>
      </c>
      <c r="M712" s="200">
        <f t="shared" si="103"/>
        <v>0</v>
      </c>
      <c r="N712" s="61"/>
      <c r="O712" s="24"/>
      <c r="P712" s="24"/>
      <c r="Q712" s="24"/>
      <c r="R712" s="37"/>
      <c r="S712" s="24"/>
      <c r="T712" s="24"/>
      <c r="U712" s="24"/>
      <c r="V712" s="24"/>
      <c r="W712" s="24"/>
    </row>
    <row r="713" spans="2:24" s="23" customFormat="1" ht="15" hidden="1" outlineLevel="1" thickBot="1" x14ac:dyDescent="0.35">
      <c r="B713" s="29">
        <v>15</v>
      </c>
      <c r="C713" s="272"/>
      <c r="D713" s="273"/>
      <c r="E713" s="30"/>
      <c r="F713" s="32"/>
      <c r="G713" s="214"/>
      <c r="H713" s="55" t="s">
        <v>6</v>
      </c>
      <c r="I713" s="31"/>
      <c r="J713" s="78"/>
      <c r="K713" s="219">
        <f t="shared" si="102"/>
        <v>0</v>
      </c>
      <c r="L713" s="206">
        <f t="shared" si="104"/>
        <v>0</v>
      </c>
      <c r="M713" s="200">
        <f t="shared" si="103"/>
        <v>0</v>
      </c>
      <c r="N713" s="62"/>
      <c r="O713" s="63"/>
      <c r="P713" s="63"/>
      <c r="Q713" s="63"/>
      <c r="R713" s="64"/>
      <c r="S713" s="24"/>
      <c r="T713" s="24"/>
      <c r="U713" s="24"/>
      <c r="V713" s="24"/>
      <c r="W713" s="24"/>
    </row>
    <row r="714" spans="2:24" s="23" customFormat="1" ht="15" hidden="1" customHeight="1" outlineLevel="1" thickBot="1" x14ac:dyDescent="0.35">
      <c r="B714" s="68" t="s">
        <v>10</v>
      </c>
      <c r="C714" s="69"/>
      <c r="D714" s="69"/>
      <c r="E714" s="393" t="str">
        <f>IF(OR(ISBLANK(E716),ISBLANK(F716),ISBLANK(G716),ISBLANK(H716)),"Completați toate datele complementare solicitate la fiecare rezultat!","")</f>
        <v>Completați toate datele complementare solicitate la fiecare rezultat!</v>
      </c>
      <c r="F714" s="394"/>
      <c r="G714" s="394"/>
      <c r="H714" s="394"/>
      <c r="I714" s="394"/>
      <c r="J714" s="395"/>
      <c r="K714" s="217">
        <f>SUMIF(K699:K713,"&lt;&gt;#DIV/0!")</f>
        <v>0</v>
      </c>
      <c r="L714" s="217">
        <f>SUMIF(L699:L713,"&lt;&gt;#DIV/0!")</f>
        <v>0</v>
      </c>
      <c r="M714" s="218">
        <f>SUMIF(M699:M713,"&lt;&gt;#DIV/0!")</f>
        <v>0</v>
      </c>
      <c r="N714" s="24"/>
      <c r="O714" s="24"/>
      <c r="P714" s="24"/>
      <c r="Q714" s="24"/>
    </row>
    <row r="715" spans="2:24" s="28" customFormat="1" ht="55.5" hidden="1" customHeight="1" outlineLevel="1" thickBot="1" x14ac:dyDescent="0.35">
      <c r="B715" s="56" t="s">
        <v>8</v>
      </c>
      <c r="C715" s="74" t="str">
        <f>IF(ISBLANK(C716),"OBLIGATORIU, denumirea completă a competiției!","Denumirea completă a competiției")</f>
        <v>OBLIGATORIU, denumirea completă a competiției!</v>
      </c>
      <c r="D715" s="75" t="str">
        <f>IF(ISBLANK(D716),"OBLIGATORIU, Alegeți abrevierea competiției cf legendei alăturate!","Denumirea abreviată a competiției")</f>
        <v>Denumirea abreviată a competiției</v>
      </c>
      <c r="E715" s="57" t="s">
        <v>152</v>
      </c>
      <c r="F715" s="57" t="s">
        <v>156</v>
      </c>
      <c r="G715" s="213" t="s">
        <v>243</v>
      </c>
      <c r="H715" s="57" t="s">
        <v>205</v>
      </c>
      <c r="I715" s="57" t="s">
        <v>7</v>
      </c>
      <c r="J715" s="59" t="s">
        <v>157</v>
      </c>
      <c r="K715" s="222" t="s">
        <v>200</v>
      </c>
      <c r="L715" s="223" t="s">
        <v>181</v>
      </c>
      <c r="M715" s="227" t="s">
        <v>143</v>
      </c>
      <c r="N715" s="380" t="s">
        <v>186</v>
      </c>
      <c r="O715" s="381"/>
      <c r="P715" s="381"/>
      <c r="Q715" s="381"/>
      <c r="R715" s="382"/>
      <c r="S715" s="83"/>
      <c r="T715" s="83"/>
      <c r="U715" s="83"/>
      <c r="V715" s="83"/>
      <c r="W715" s="83"/>
      <c r="X715" s="25"/>
    </row>
    <row r="716" spans="2:24" s="23" customFormat="1" ht="13.8" hidden="1" outlineLevel="1" x14ac:dyDescent="0.3">
      <c r="B716" s="50">
        <v>1</v>
      </c>
      <c r="C716" s="51"/>
      <c r="D716" s="52" t="s">
        <v>142</v>
      </c>
      <c r="E716" s="53"/>
      <c r="F716" s="53"/>
      <c r="G716" s="189"/>
      <c r="H716" s="55" t="s">
        <v>6</v>
      </c>
      <c r="I716" s="52"/>
      <c r="J716" s="55"/>
      <c r="K716" s="202">
        <f>IFERROR(_xlfn.NUMBERVALUE(IF(D716="JO",IF(I716="I",500)+IF(D716="JO",IF(I716="II",300)+IF(D716="JO",IF(I716="III",200)+IF(D716="JO",IF(I716="IV",150)+IF(D716="JO",IF(I716="V",100)+IF(D716="JO",IF(I716="VI",80)))))))+IF(D716="JO - T",IF(I716="I",150)+IF(D716="JO - T",IF(I716="II",120)+IF(D716="JO - T",IF(I716="III",100)+IF(D716="JO - T",IF(I716="IV",80)+IF(D716="JO - T",IF(I716="V",50)+IF(D716="JO - T",IF(I716="VI",20)))))))+IF(D716="CM - S",IF(I716="I",200)+IF(D716="CM - S",IF(I716="II",150)+IF(D716="CM - S",IF(I716="III",120)+IF(D716="CM - S",IF(I716="IV",90)+IF(D716="CM - S",IF(I716="V",60)+IF(D716="CM - S",IF(I716="VI",30)))))))+IF(D716="CM - T, J I",IF(I716="I",90)+IF(D716="CM - T, J I",IF(I716="II",65)+IF(D716="CM - T, J I",IF(I716="III",50)+IF(D716="CM - T, J I",IF(I716="IV",40)+IF(D716="CM - T, J I",IF(I716="V",25)+IF(D716="CM - T, J I",IF(I716="VI",15)))))))+IF(D716="CM – CA/J II",IF(I716="I",70)+IF(D716="CM – CA/J II",IF(I716="II",55)+IF(D716="CM – CA/J II",IF(I716="III",45)+IF(D716="CM – CA/J II",IF(I716="IV",35)+IF(D716="CM – CA/J II",IF(I716="V",25)+IF(D716="CM – CA/J II",IF(I716="VI",10)))))))+IF(D716="CE - JE- S",IF(I716="I",100)+IF(D716="CE - JE- S",IF(I716="II",75)+IF(D716="CE - JE- S",IF(I716="III",60)+IF(D716="CE - JE- S",IF(I716="IV",45)+IF(D716="CE - JE- S",IF(I716="V",30)+IF(D716="CE - JE- S",IF(I716="VI",15)))))))+IF(D716="CE - T, J I",IF(I716="I",50)+IF(D716="CE - T, J I",IF(I716="II",35)+IF(D716="CE - T, J I",IF(I716="III",30)+IF(D716="CE - T, J I",IF(I716="IV",22)+IF(D716="CE - T, J I",IF(I716="V",15)+IF(D716="CE - T, J I",IF(I716="VI",8)))))))+IF(D716="CE – CA/J II - ZOTE - T, J",IF(I716="I",40)+IF(D716="CE – CA/J II - ZOTE - T, J",IF(I716="II",30)+IF(D716="CE – CA/J II - ZOTE - T, J",IF(I716="III",25)+IF(D716="CE – CA/J II - ZOTE - T, J",IF(I716="IV",17)+IF(D716="CE – CA/J II - ZOTE - T, J",IF(I716="V",12)+IF(D716="CE – CA/J II - ZOTE - T, J",IF(I716="VI",6)))))))+IF(D716="cm – S",IF(I716="I",70)+IF(D716="cm – S",IF(I716="II",50)+IF(D716="cm – S",IF(I716="III",40))))+IF(D716="cm – T, J",IF(I716="I",35)+IF(D716="cm – T, J",IF(I716="II",25)+IF(D716="cm – T, J",IF(I716="III",15))))+IF(D716="JMU",IF(I716="I",50)+IF(D716="JMU",IF(I716="II",25)+IF(D716="JMU",IF(I716="III",20))))+IF(D716="ce - S",IF(I716="I",40)+IF(D716="ce - S",IF(I716="II",30)+IF(D716="ce - S",IF(I716="III",25))))+IF(D716="ce  T, J",IF(I716="I",25)+IF(D716="ce  T, J",IF(I716="II",18)+IF(D716="ce  T, J",IF(I716="III",12))))+IF(D716="C/JB, JMN, JESE - S",IF(I716="I",20)+IF(D716="C/JB, JMN, JESE - S",IF(I716="II",15)+IF(D716="C/JB, JMN, JESE - S",IF(I716="III",10))))+IF(D716="C/JB, JMN, JESE - T,JI,CA",IF(I716="I",10)+IF(D716="C/JB, JMN, JESE - T,JI,CA",IF(I716="II",5)+IF(D716="C/JB, JMN, JESE - T,JI,CA",IF(I716="III",3))))+IF(D716="ACIO S",IF(I716="I",18)+IF(D716="ACIO S",IF(I716="II",14)+IF(D716="ACIO S",IF(I716="III",9))))+IF(D716="ACIO T, J",IF(I716="I",15)+IF(D716="ACIO T, J",IF(I716="II",11)+IF(D716="ACIO T, J",IF(I716="III",7)))))/G716,0)</f>
        <v>0</v>
      </c>
      <c r="L716" s="206">
        <f t="shared" ref="L716:L730" si="105">_xlfn.NUMBERVALUE(IF(OR(H716="nu",H716=""),(K716/2),K716))</f>
        <v>0</v>
      </c>
      <c r="M716" s="200">
        <f>_xlfn.NUMBERVALUE(IF(J716="da",L716+(1/2)*L716,L716))</f>
        <v>0</v>
      </c>
      <c r="N716" s="383"/>
      <c r="O716" s="384"/>
      <c r="P716" s="384"/>
      <c r="Q716" s="384"/>
      <c r="R716" s="385"/>
      <c r="S716" s="83"/>
      <c r="T716" s="83"/>
      <c r="U716" s="83"/>
      <c r="V716" s="83"/>
      <c r="W716" s="83"/>
    </row>
    <row r="717" spans="2:24" s="23" customFormat="1" ht="13.8" hidden="1" outlineLevel="1" x14ac:dyDescent="0.3">
      <c r="B717" s="29">
        <v>2</v>
      </c>
      <c r="C717" s="41"/>
      <c r="D717" s="31"/>
      <c r="E717" s="30"/>
      <c r="F717" s="32"/>
      <c r="G717" s="214"/>
      <c r="H717" s="55" t="s">
        <v>6</v>
      </c>
      <c r="I717" s="31"/>
      <c r="J717" s="22"/>
      <c r="K717" s="202">
        <f t="shared" ref="K717:K730" si="106">IFERROR(_xlfn.NUMBERVALUE(IF(D717="JO",IF(I717="I",500)+IF(D717="JO",IF(I717="II",300)+IF(D717="JO",IF(I717="III",200)+IF(D717="JO",IF(I717="IV",150)+IF(D717="JO",IF(I717="V",100)+IF(D717="JO",IF(I717="VI",80)))))))+IF(D717="JO - T",IF(I717="I",150)+IF(D717="JO - T",IF(I717="II",120)+IF(D717="JO - T",IF(I717="III",100)+IF(D717="JO - T",IF(I717="IV",80)+IF(D717="JO - T",IF(I717="V",50)+IF(D717="JO - T",IF(I717="VI",20)))))))+IF(D717="CM - S",IF(I717="I",200)+IF(D717="CM - S",IF(I717="II",150)+IF(D717="CM - S",IF(I717="III",120)+IF(D717="CM - S",IF(I717="IV",90)+IF(D717="CM - S",IF(I717="V",60)+IF(D717="CM - S",IF(I717="VI",30)))))))+IF(D717="CM - T, J I",IF(I717="I",90)+IF(D717="CM - T, J I",IF(I717="II",65)+IF(D717="CM - T, J I",IF(I717="III",50)+IF(D717="CM - T, J I",IF(I717="IV",40)+IF(D717="CM - T, J I",IF(I717="V",25)+IF(D717="CM - T, J I",IF(I717="VI",15)))))))+IF(D717="CM – CA/J II",IF(I717="I",70)+IF(D717="CM – CA/J II",IF(I717="II",55)+IF(D717="CM – CA/J II",IF(I717="III",45)+IF(D717="CM – CA/J II",IF(I717="IV",35)+IF(D717="CM – CA/J II",IF(I717="V",25)+IF(D717="CM – CA/J II",IF(I717="VI",10)))))))+IF(D717="CE - JE- S",IF(I717="I",100)+IF(D717="CE - JE- S",IF(I717="II",75)+IF(D717="CE - JE- S",IF(I717="III",60)+IF(D717="CE - JE- S",IF(I717="IV",45)+IF(D717="CE - JE- S",IF(I717="V",30)+IF(D717="CE - JE- S",IF(I717="VI",15)))))))+IF(D717="CE - T, J I",IF(I717="I",50)+IF(D717="CE - T, J I",IF(I717="II",35)+IF(D717="CE - T, J I",IF(I717="III",30)+IF(D717="CE - T, J I",IF(I717="IV",22)+IF(D717="CE - T, J I",IF(I717="V",15)+IF(D717="CE - T, J I",IF(I717="VI",8)))))))+IF(D717="CE – CA/J II - ZOTE - T, J",IF(I717="I",40)+IF(D717="CE – CA/J II - ZOTE - T, J",IF(I717="II",30)+IF(D717="CE – CA/J II - ZOTE - T, J",IF(I717="III",25)+IF(D717="CE – CA/J II - ZOTE - T, J",IF(I717="IV",17)+IF(D717="CE – CA/J II - ZOTE - T, J",IF(I717="V",12)+IF(D717="CE – CA/J II - ZOTE - T, J",IF(I717="VI",6)))))))+IF(D717="cm – S",IF(I717="I",70)+IF(D717="cm – S",IF(I717="II",50)+IF(D717="cm – S",IF(I717="III",40))))+IF(D717="cm – T, J",IF(I717="I",35)+IF(D717="cm – T, J",IF(I717="II",25)+IF(D717="cm – T, J",IF(I717="III",15))))+IF(D717="JMU",IF(I717="I",50)+IF(D717="JMU",IF(I717="II",25)+IF(D717="JMU",IF(I717="III",20))))+IF(D717="ce - S",IF(I717="I",40)+IF(D717="ce - S",IF(I717="II",30)+IF(D717="ce - S",IF(I717="III",25))))+IF(D717="ce  T, J",IF(I717="I",25)+IF(D717="ce  T, J",IF(I717="II",18)+IF(D717="ce  T, J",IF(I717="III",12))))+IF(D717="C/JB, JMN, JESE - S",IF(I717="I",20)+IF(D717="C/JB, JMN, JESE - S",IF(I717="II",15)+IF(D717="C/JB, JMN, JESE - S",IF(I717="III",10))))+IF(D717="C/JB, JMN, JESE - T,JI,CA",IF(I717="I",10)+IF(D717="C/JB, JMN, JESE - T,JI,CA",IF(I717="II",5)+IF(D717="C/JB, JMN, JESE - T,JI,CA",IF(I717="III",3))))+IF(D717="ACIO S",IF(I717="I",18)+IF(D717="ACIO S",IF(I717="II",14)+IF(D717="ACIO S",IF(I717="III",9))))+IF(D717="ACIO T, J",IF(I717="I",15)+IF(D717="ACIO T, J",IF(I717="II",11)+IF(D717="ACIO T, J",IF(I717="III",7)))))/G717,0)</f>
        <v>0</v>
      </c>
      <c r="L717" s="206">
        <f t="shared" si="105"/>
        <v>0</v>
      </c>
      <c r="M717" s="200">
        <f t="shared" ref="M717:M730" si="107">_xlfn.NUMBERVALUE(IF(J717="da",L717+(1/2)*L717,L717))</f>
        <v>0</v>
      </c>
      <c r="N717" s="383"/>
      <c r="O717" s="384"/>
      <c r="P717" s="384"/>
      <c r="Q717" s="384"/>
      <c r="R717" s="385"/>
      <c r="S717" s="83"/>
      <c r="T717" s="83"/>
      <c r="U717" s="83"/>
      <c r="V717" s="83"/>
      <c r="W717" s="83"/>
    </row>
    <row r="718" spans="2:24" s="23" customFormat="1" ht="13.8" hidden="1" outlineLevel="1" x14ac:dyDescent="0.3">
      <c r="B718" s="29">
        <v>3</v>
      </c>
      <c r="C718" s="41"/>
      <c r="D718" s="31"/>
      <c r="E718" s="30"/>
      <c r="F718" s="32"/>
      <c r="G718" s="214"/>
      <c r="H718" s="55" t="s">
        <v>6</v>
      </c>
      <c r="I718" s="31"/>
      <c r="J718" s="22"/>
      <c r="K718" s="202">
        <f t="shared" si="106"/>
        <v>0</v>
      </c>
      <c r="L718" s="206">
        <f t="shared" si="105"/>
        <v>0</v>
      </c>
      <c r="M718" s="200">
        <f t="shared" si="107"/>
        <v>0</v>
      </c>
      <c r="N718" s="383"/>
      <c r="O718" s="384"/>
      <c r="P718" s="384"/>
      <c r="Q718" s="384"/>
      <c r="R718" s="385"/>
      <c r="S718" s="83"/>
      <c r="T718" s="83"/>
      <c r="U718" s="83"/>
      <c r="V718" s="83"/>
      <c r="W718" s="83"/>
    </row>
    <row r="719" spans="2:24" s="23" customFormat="1" ht="13.8" hidden="1" outlineLevel="1" x14ac:dyDescent="0.3">
      <c r="B719" s="29">
        <v>4</v>
      </c>
      <c r="C719" s="41"/>
      <c r="D719" s="31"/>
      <c r="E719" s="32"/>
      <c r="F719" s="32"/>
      <c r="G719" s="214"/>
      <c r="H719" s="55" t="s">
        <v>6</v>
      </c>
      <c r="I719" s="31"/>
      <c r="J719" s="22"/>
      <c r="K719" s="202">
        <f t="shared" si="106"/>
        <v>0</v>
      </c>
      <c r="L719" s="206">
        <f t="shared" si="105"/>
        <v>0</v>
      </c>
      <c r="M719" s="200">
        <f t="shared" si="107"/>
        <v>0</v>
      </c>
      <c r="N719" s="383"/>
      <c r="O719" s="384"/>
      <c r="P719" s="384"/>
      <c r="Q719" s="384"/>
      <c r="R719" s="385"/>
      <c r="S719" s="83"/>
      <c r="T719" s="83"/>
      <c r="U719" s="83"/>
      <c r="V719" s="83"/>
      <c r="W719" s="83"/>
    </row>
    <row r="720" spans="2:24" s="23" customFormat="1" ht="13.8" hidden="1" outlineLevel="1" x14ac:dyDescent="0.3">
      <c r="B720" s="29">
        <v>5</v>
      </c>
      <c r="C720" s="41"/>
      <c r="D720" s="31"/>
      <c r="E720" s="30"/>
      <c r="F720" s="32"/>
      <c r="G720" s="214"/>
      <c r="H720" s="55" t="s">
        <v>6</v>
      </c>
      <c r="I720" s="31"/>
      <c r="J720" s="22"/>
      <c r="K720" s="202">
        <f t="shared" si="106"/>
        <v>0</v>
      </c>
      <c r="L720" s="206">
        <f t="shared" si="105"/>
        <v>0</v>
      </c>
      <c r="M720" s="200">
        <f t="shared" si="107"/>
        <v>0</v>
      </c>
      <c r="N720" s="383"/>
      <c r="O720" s="384"/>
      <c r="P720" s="384"/>
      <c r="Q720" s="384"/>
      <c r="R720" s="385"/>
      <c r="S720" s="83"/>
      <c r="T720" s="83"/>
      <c r="U720" s="83"/>
      <c r="V720" s="83"/>
      <c r="W720" s="83"/>
    </row>
    <row r="721" spans="1:23" s="23" customFormat="1" ht="13.8" hidden="1" outlineLevel="1" x14ac:dyDescent="0.3">
      <c r="B721" s="29">
        <v>6</v>
      </c>
      <c r="C721" s="41"/>
      <c r="D721" s="31"/>
      <c r="E721" s="30"/>
      <c r="F721" s="32"/>
      <c r="G721" s="214"/>
      <c r="H721" s="55" t="s">
        <v>6</v>
      </c>
      <c r="I721" s="31"/>
      <c r="J721" s="22"/>
      <c r="K721" s="202">
        <f t="shared" si="106"/>
        <v>0</v>
      </c>
      <c r="L721" s="206">
        <f t="shared" si="105"/>
        <v>0</v>
      </c>
      <c r="M721" s="200">
        <f t="shared" si="107"/>
        <v>0</v>
      </c>
      <c r="N721" s="383"/>
      <c r="O721" s="384"/>
      <c r="P721" s="384"/>
      <c r="Q721" s="384"/>
      <c r="R721" s="385"/>
      <c r="S721" s="83"/>
      <c r="T721" s="83"/>
      <c r="U721" s="83"/>
      <c r="V721" s="83"/>
      <c r="W721" s="83"/>
    </row>
    <row r="722" spans="1:23" s="23" customFormat="1" ht="13.8" hidden="1" outlineLevel="1" x14ac:dyDescent="0.3">
      <c r="B722" s="29">
        <v>7</v>
      </c>
      <c r="C722" s="41"/>
      <c r="D722" s="31"/>
      <c r="E722" s="32"/>
      <c r="F722" s="32"/>
      <c r="G722" s="214"/>
      <c r="H722" s="55" t="s">
        <v>6</v>
      </c>
      <c r="I722" s="31"/>
      <c r="J722" s="22"/>
      <c r="K722" s="202">
        <f t="shared" si="106"/>
        <v>0</v>
      </c>
      <c r="L722" s="206">
        <f t="shared" si="105"/>
        <v>0</v>
      </c>
      <c r="M722" s="200">
        <f t="shared" si="107"/>
        <v>0</v>
      </c>
      <c r="N722" s="383"/>
      <c r="O722" s="384"/>
      <c r="P722" s="384"/>
      <c r="Q722" s="384"/>
      <c r="R722" s="385"/>
      <c r="S722" s="83"/>
      <c r="T722" s="83"/>
      <c r="U722" s="83"/>
      <c r="V722" s="83"/>
      <c r="W722" s="83"/>
    </row>
    <row r="723" spans="1:23" s="23" customFormat="1" ht="13.8" hidden="1" outlineLevel="1" x14ac:dyDescent="0.3">
      <c r="B723" s="29">
        <v>8</v>
      </c>
      <c r="C723" s="41"/>
      <c r="D723" s="31"/>
      <c r="E723" s="30"/>
      <c r="F723" s="32"/>
      <c r="G723" s="214"/>
      <c r="H723" s="55" t="s">
        <v>6</v>
      </c>
      <c r="I723" s="31"/>
      <c r="J723" s="22"/>
      <c r="K723" s="202">
        <f t="shared" si="106"/>
        <v>0</v>
      </c>
      <c r="L723" s="206">
        <f t="shared" si="105"/>
        <v>0</v>
      </c>
      <c r="M723" s="200">
        <f t="shared" si="107"/>
        <v>0</v>
      </c>
      <c r="N723" s="383"/>
      <c r="O723" s="384"/>
      <c r="P723" s="384"/>
      <c r="Q723" s="384"/>
      <c r="R723" s="385"/>
      <c r="S723" s="83"/>
      <c r="T723" s="83"/>
      <c r="U723" s="83"/>
      <c r="V723" s="83"/>
      <c r="W723" s="83"/>
    </row>
    <row r="724" spans="1:23" s="23" customFormat="1" ht="13.8" hidden="1" outlineLevel="1" x14ac:dyDescent="0.3">
      <c r="B724" s="29">
        <v>9</v>
      </c>
      <c r="C724" s="41"/>
      <c r="D724" s="31"/>
      <c r="E724" s="30"/>
      <c r="F724" s="32"/>
      <c r="G724" s="214"/>
      <c r="H724" s="55" t="s">
        <v>6</v>
      </c>
      <c r="I724" s="31"/>
      <c r="J724" s="22"/>
      <c r="K724" s="202">
        <f t="shared" si="106"/>
        <v>0</v>
      </c>
      <c r="L724" s="206">
        <f t="shared" si="105"/>
        <v>0</v>
      </c>
      <c r="M724" s="200">
        <f t="shared" si="107"/>
        <v>0</v>
      </c>
      <c r="N724" s="383"/>
      <c r="O724" s="384"/>
      <c r="P724" s="384"/>
      <c r="Q724" s="384"/>
      <c r="R724" s="385"/>
      <c r="S724" s="83"/>
      <c r="T724" s="83"/>
      <c r="U724" s="83"/>
      <c r="V724" s="83"/>
      <c r="W724" s="83"/>
    </row>
    <row r="725" spans="1:23" s="23" customFormat="1" ht="13.8" hidden="1" outlineLevel="1" x14ac:dyDescent="0.3">
      <c r="B725" s="29">
        <v>10</v>
      </c>
      <c r="C725" s="41"/>
      <c r="D725" s="31"/>
      <c r="E725" s="32"/>
      <c r="F725" s="32"/>
      <c r="G725" s="214"/>
      <c r="H725" s="55" t="s">
        <v>6</v>
      </c>
      <c r="I725" s="31"/>
      <c r="J725" s="22"/>
      <c r="K725" s="202">
        <f t="shared" si="106"/>
        <v>0</v>
      </c>
      <c r="L725" s="206">
        <f t="shared" si="105"/>
        <v>0</v>
      </c>
      <c r="M725" s="200">
        <f t="shared" si="107"/>
        <v>0</v>
      </c>
      <c r="N725" s="383"/>
      <c r="O725" s="384"/>
      <c r="P725" s="384"/>
      <c r="Q725" s="384"/>
      <c r="R725" s="385"/>
      <c r="S725" s="83"/>
      <c r="T725" s="83"/>
      <c r="U725" s="83"/>
      <c r="V725" s="83"/>
      <c r="W725" s="83"/>
    </row>
    <row r="726" spans="1:23" s="23" customFormat="1" ht="13.8" hidden="1" outlineLevel="1" x14ac:dyDescent="0.3">
      <c r="B726" s="29">
        <v>11</v>
      </c>
      <c r="C726" s="41"/>
      <c r="D726" s="31"/>
      <c r="E726" s="30"/>
      <c r="F726" s="32"/>
      <c r="G726" s="214"/>
      <c r="H726" s="55" t="s">
        <v>6</v>
      </c>
      <c r="I726" s="31"/>
      <c r="J726" s="22"/>
      <c r="K726" s="202">
        <f t="shared" si="106"/>
        <v>0</v>
      </c>
      <c r="L726" s="206">
        <f t="shared" si="105"/>
        <v>0</v>
      </c>
      <c r="M726" s="200">
        <f t="shared" si="107"/>
        <v>0</v>
      </c>
      <c r="N726" s="383"/>
      <c r="O726" s="384"/>
      <c r="P726" s="384"/>
      <c r="Q726" s="384"/>
      <c r="R726" s="385"/>
      <c r="S726" s="83"/>
      <c r="T726" s="83"/>
      <c r="U726" s="83"/>
      <c r="V726" s="83"/>
      <c r="W726" s="83"/>
    </row>
    <row r="727" spans="1:23" s="23" customFormat="1" ht="13.8" hidden="1" outlineLevel="1" x14ac:dyDescent="0.3">
      <c r="B727" s="29">
        <v>12</v>
      </c>
      <c r="C727" s="41"/>
      <c r="D727" s="31"/>
      <c r="E727" s="30"/>
      <c r="F727" s="32"/>
      <c r="G727" s="214"/>
      <c r="H727" s="55" t="s">
        <v>6</v>
      </c>
      <c r="I727" s="31"/>
      <c r="J727" s="22"/>
      <c r="K727" s="202">
        <f t="shared" si="106"/>
        <v>0</v>
      </c>
      <c r="L727" s="206">
        <f t="shared" si="105"/>
        <v>0</v>
      </c>
      <c r="M727" s="200">
        <f t="shared" si="107"/>
        <v>0</v>
      </c>
      <c r="N727" s="383"/>
      <c r="O727" s="384"/>
      <c r="P727" s="384"/>
      <c r="Q727" s="384"/>
      <c r="R727" s="385"/>
      <c r="S727" s="83"/>
      <c r="T727" s="83"/>
      <c r="U727" s="83"/>
      <c r="V727" s="83"/>
      <c r="W727" s="83"/>
    </row>
    <row r="728" spans="1:23" s="23" customFormat="1" ht="13.8" hidden="1" outlineLevel="1" x14ac:dyDescent="0.3">
      <c r="B728" s="29">
        <v>13</v>
      </c>
      <c r="C728" s="41"/>
      <c r="D728" s="31"/>
      <c r="E728" s="32"/>
      <c r="F728" s="32"/>
      <c r="G728" s="214"/>
      <c r="H728" s="55" t="s">
        <v>6</v>
      </c>
      <c r="I728" s="31"/>
      <c r="J728" s="22"/>
      <c r="K728" s="202">
        <f t="shared" si="106"/>
        <v>0</v>
      </c>
      <c r="L728" s="206">
        <f t="shared" si="105"/>
        <v>0</v>
      </c>
      <c r="M728" s="200">
        <f t="shared" si="107"/>
        <v>0</v>
      </c>
      <c r="N728" s="383"/>
      <c r="O728" s="384"/>
      <c r="P728" s="384"/>
      <c r="Q728" s="384"/>
      <c r="R728" s="385"/>
      <c r="S728" s="83"/>
      <c r="T728" s="83"/>
      <c r="U728" s="83"/>
      <c r="V728" s="83"/>
      <c r="W728" s="83"/>
    </row>
    <row r="729" spans="1:23" s="23" customFormat="1" ht="13.8" hidden="1" outlineLevel="1" x14ac:dyDescent="0.3">
      <c r="B729" s="29">
        <v>14</v>
      </c>
      <c r="C729" s="41"/>
      <c r="D729" s="31"/>
      <c r="E729" s="30"/>
      <c r="F729" s="32"/>
      <c r="G729" s="214"/>
      <c r="H729" s="55" t="s">
        <v>6</v>
      </c>
      <c r="I729" s="31"/>
      <c r="J729" s="22"/>
      <c r="K729" s="202">
        <f t="shared" si="106"/>
        <v>0</v>
      </c>
      <c r="L729" s="206">
        <f t="shared" si="105"/>
        <v>0</v>
      </c>
      <c r="M729" s="200">
        <f t="shared" si="107"/>
        <v>0</v>
      </c>
      <c r="N729" s="383"/>
      <c r="O729" s="384"/>
      <c r="P729" s="384"/>
      <c r="Q729" s="384"/>
      <c r="R729" s="385"/>
      <c r="S729" s="83"/>
      <c r="T729" s="83"/>
      <c r="U729" s="83"/>
      <c r="V729" s="83"/>
      <c r="W729" s="83"/>
    </row>
    <row r="730" spans="1:23" s="23" customFormat="1" hidden="1" outlineLevel="1" thickBot="1" x14ac:dyDescent="0.35">
      <c r="B730" s="29">
        <v>15</v>
      </c>
      <c r="C730" s="41"/>
      <c r="D730" s="31"/>
      <c r="E730" s="30"/>
      <c r="F730" s="32"/>
      <c r="G730" s="214"/>
      <c r="H730" s="55" t="s">
        <v>6</v>
      </c>
      <c r="I730" s="31"/>
      <c r="J730" s="22"/>
      <c r="K730" s="202">
        <f t="shared" si="106"/>
        <v>0</v>
      </c>
      <c r="L730" s="206">
        <f t="shared" si="105"/>
        <v>0</v>
      </c>
      <c r="M730" s="200">
        <f t="shared" si="107"/>
        <v>0</v>
      </c>
      <c r="N730" s="383"/>
      <c r="O730" s="384"/>
      <c r="P730" s="384"/>
      <c r="Q730" s="384"/>
      <c r="R730" s="385"/>
      <c r="S730" s="83"/>
      <c r="T730" s="83"/>
      <c r="U730" s="83"/>
      <c r="V730" s="83"/>
      <c r="W730" s="83"/>
    </row>
    <row r="731" spans="1:23" s="23" customFormat="1" hidden="1" outlineLevel="1" thickBot="1" x14ac:dyDescent="0.35">
      <c r="A731" s="27"/>
      <c r="B731" s="27"/>
      <c r="C731" s="27"/>
      <c r="D731" s="27"/>
      <c r="E731" s="27"/>
      <c r="F731" s="85"/>
      <c r="G731" s="211"/>
      <c r="H731" s="27"/>
      <c r="I731" s="85"/>
      <c r="J731" s="27"/>
      <c r="K731" s="220">
        <f>SUMIF(K716:K730,"&lt;&gt;#DIV/0!")</f>
        <v>0</v>
      </c>
      <c r="L731" s="220">
        <f>SUMIF(L716:L730,"&lt;&gt;#DIV/0!")</f>
        <v>0</v>
      </c>
      <c r="M731" s="221">
        <f>SUMIF(M716:M730,"&lt;&gt;#DIV/0!")</f>
        <v>0</v>
      </c>
      <c r="N731" s="386"/>
      <c r="O731" s="387"/>
      <c r="P731" s="387"/>
      <c r="Q731" s="387"/>
      <c r="R731" s="388"/>
      <c r="S731" s="83"/>
      <c r="T731" s="83"/>
      <c r="U731" s="83"/>
      <c r="V731" s="83"/>
      <c r="W731" s="83"/>
    </row>
    <row r="732" spans="1:23" s="23" customFormat="1" ht="18.600000000000001" collapsed="1" thickBot="1" x14ac:dyDescent="0.4">
      <c r="A732" s="27"/>
      <c r="B732" s="27"/>
      <c r="C732" s="374" t="str">
        <f>IF(B694="","UPS ai sărit un formular apasă ,,+,, corespunzător în ordine!","")</f>
        <v>UPS ai sărit un formular apasă ,,+,, corespunzător în ordine!</v>
      </c>
      <c r="D732" s="374"/>
      <c r="E732" s="374"/>
      <c r="F732" s="374"/>
      <c r="G732" s="374"/>
      <c r="H732" s="374"/>
      <c r="I732" s="374"/>
      <c r="J732" s="374"/>
      <c r="K732" s="88"/>
      <c r="L732" s="89"/>
      <c r="M732" s="86"/>
      <c r="N732" s="83"/>
      <c r="O732" s="83"/>
      <c r="P732" s="83"/>
      <c r="Q732" s="83"/>
      <c r="R732" s="83"/>
      <c r="S732" s="83"/>
      <c r="T732" s="83"/>
      <c r="U732" s="83"/>
      <c r="V732" s="83"/>
      <c r="W732" s="83"/>
    </row>
    <row r="733" spans="1:23" s="23" customFormat="1" hidden="1" outlineLevel="1" thickBot="1" x14ac:dyDescent="0.35">
      <c r="A733" s="26">
        <v>19</v>
      </c>
      <c r="B733" s="375" t="s">
        <v>26</v>
      </c>
      <c r="C733" s="376"/>
      <c r="D733" s="377"/>
      <c r="E733" s="405" t="s">
        <v>31</v>
      </c>
      <c r="F733" s="376"/>
      <c r="G733" s="405" t="s">
        <v>9</v>
      </c>
      <c r="H733" s="376"/>
      <c r="I733" s="405" t="s">
        <v>25</v>
      </c>
      <c r="J733" s="406"/>
      <c r="K733" s="510" t="s">
        <v>182</v>
      </c>
      <c r="L733" s="511"/>
      <c r="M733" s="42"/>
    </row>
    <row r="734" spans="1:23" s="23" customFormat="1" ht="13.2" hidden="1" customHeight="1" outlineLevel="1" x14ac:dyDescent="0.3">
      <c r="A734" s="27"/>
      <c r="B734" s="378"/>
      <c r="C734" s="291"/>
      <c r="D734" s="379"/>
      <c r="E734" s="399"/>
      <c r="F734" s="399"/>
      <c r="G734" s="407"/>
      <c r="H734" s="407"/>
      <c r="I734" s="399"/>
      <c r="J734" s="400"/>
      <c r="K734" s="430">
        <f>M754+M771</f>
        <v>0</v>
      </c>
      <c r="L734" s="512"/>
      <c r="M734" s="42"/>
    </row>
    <row r="735" spans="1:23" s="23" customFormat="1" ht="15" hidden="1" customHeight="1" outlineLevel="1" thickBot="1" x14ac:dyDescent="0.35">
      <c r="B735" s="401" t="s">
        <v>144</v>
      </c>
      <c r="C735" s="402"/>
      <c r="D735" s="402"/>
      <c r="E735" s="403" t="s">
        <v>145</v>
      </c>
      <c r="F735" s="403"/>
      <c r="G735" s="403"/>
      <c r="H735" s="403"/>
      <c r="I735" s="402" t="s">
        <v>146</v>
      </c>
      <c r="J735" s="283"/>
      <c r="K735" s="513"/>
      <c r="L735" s="514"/>
      <c r="M735" s="42"/>
      <c r="N735" s="65" t="s">
        <v>206</v>
      </c>
    </row>
    <row r="736" spans="1:23" s="23" customFormat="1" hidden="1" outlineLevel="1" thickBot="1" x14ac:dyDescent="0.35">
      <c r="B736" s="389"/>
      <c r="C736" s="390"/>
      <c r="D736" s="391"/>
      <c r="E736" s="389"/>
      <c r="F736" s="390"/>
      <c r="G736" s="390"/>
      <c r="H736" s="390"/>
      <c r="I736" s="392"/>
      <c r="J736" s="288"/>
      <c r="M736" s="42"/>
    </row>
    <row r="737" spans="2:24" s="23" customFormat="1" ht="15" hidden="1" customHeight="1" outlineLevel="1" thickBot="1" x14ac:dyDescent="0.35">
      <c r="B737" s="70" t="s">
        <v>28</v>
      </c>
      <c r="C737" s="71"/>
      <c r="D737" s="71"/>
      <c r="E737" s="393" t="str">
        <f>IF(OR(ISBLANK(E739),ISBLANK(F739),ISBLANK(G739),ISBLANK(H739)),"Completați toate datele complementare solicitate la fiecare rezultat!","")</f>
        <v>Completați toate datele complementare solicitate la fiecare rezultat!</v>
      </c>
      <c r="F737" s="394"/>
      <c r="G737" s="394"/>
      <c r="H737" s="394"/>
      <c r="I737" s="394"/>
      <c r="J737" s="395"/>
      <c r="M737" s="42"/>
    </row>
    <row r="738" spans="2:24" s="28" customFormat="1" ht="55.5" hidden="1" customHeight="1" outlineLevel="1" thickBot="1" x14ac:dyDescent="0.35">
      <c r="B738" s="56" t="s">
        <v>8</v>
      </c>
      <c r="C738" s="418" t="str">
        <f>IF(K739=0,"Dați click pe celulele de mai jos; apăsăți săgeata din dreapta și alegeți  competiția","Competiția națională")</f>
        <v>Dați click pe celulele de mai jos; apăsăți săgeata din dreapta și alegeți  competiția</v>
      </c>
      <c r="D738" s="277"/>
      <c r="E738" s="57" t="s">
        <v>152</v>
      </c>
      <c r="F738" s="57" t="s">
        <v>156</v>
      </c>
      <c r="G738" s="213" t="s">
        <v>243</v>
      </c>
      <c r="H738" s="57" t="s">
        <v>205</v>
      </c>
      <c r="I738" s="57" t="s">
        <v>7</v>
      </c>
      <c r="J738" s="59" t="s">
        <v>157</v>
      </c>
      <c r="K738" s="224" t="s">
        <v>200</v>
      </c>
      <c r="L738" s="225" t="s">
        <v>181</v>
      </c>
      <c r="M738" s="226" t="s">
        <v>143</v>
      </c>
      <c r="N738" s="371" t="s">
        <v>180</v>
      </c>
      <c r="O738" s="372"/>
      <c r="P738" s="372"/>
      <c r="Q738" s="372"/>
      <c r="R738" s="373"/>
      <c r="S738" s="93"/>
      <c r="T738" s="93"/>
      <c r="U738" s="93"/>
      <c r="V738" s="93"/>
      <c r="W738" s="93"/>
      <c r="X738" s="25"/>
    </row>
    <row r="739" spans="2:24" s="23" customFormat="1" ht="15" hidden="1" outlineLevel="1" thickBot="1" x14ac:dyDescent="0.35">
      <c r="B739" s="50">
        <v>1</v>
      </c>
      <c r="C739" s="272"/>
      <c r="D739" s="273"/>
      <c r="E739" s="54"/>
      <c r="F739" s="53"/>
      <c r="G739" s="189"/>
      <c r="H739" s="55" t="s">
        <v>6</v>
      </c>
      <c r="I739" s="52"/>
      <c r="J739" s="77"/>
      <c r="K739" s="201">
        <f>IFERROR(_xlfn.NUMBERVALUE(IF(C739="Camp.Naț. - Sen",IF(I739="I",15)+IF(C739="CAMP.NAȚ. - SEN",IF(I739="II",12)+IF(C739="CAMP.NAȚ. - SEN",IF(I739="III",10))))+IF(C739="CAMP. NAȚ. - TIN",IF(I739="I",10)+IF(C739="CAMP. NAȚ. - TIN",IF(I739="II",7)+IF(C739="CAMP. NAȚ. - TIN",IF(I739="III",5))))+IF(C739="Camp. Naț. - Jun I",IF(I739="I",8)+IF(C739="CAMP. NAȚ. - JUN I",IF(I739="II",5)+IF(C739="CAMP. NAȚ. - JUN I",IF(I739="III",4))))+IF(C739="Camp. Naț. - J II/III/Ca",IF(I739="I",5)+IF(C739="Camp. Naț. - J II/III/Ca",IF(I739="II",3)+IF(C739="Camp. Naț. - J II/III/Ca",IF(I739="III",2))))+IF(C739="CUPA RO - SEN",IF(I739="I",10)+IF(C739="CUPA RO - SEN",IF(I739="II",7)+IF(C739="CUPA RO - SEN",IF(I739="III",5))))+IF(C739="Cupa RO - Tin",IF(I739="I",8)+IF(C739="Cupa RO - Tin",IF(I739="II",5)+IF(C739="Cupa RO - Tin",IF(I739="III",4))))+IF(C739="Cupa RO - Jun I",IF(I739="I",5)+IF(C739="Cupa RO - Jun I",IF(I739="II",3)+IF(C739="Cupa RO - Jun I",IF(I739="III",2))))+IF(C739="Cupa RO - J II/III/Ca",IF(I739="I",3)+IF(C739="Cupa RO - J II/III/Ca",IF(I739="II",2)+IF(C739="Cupa RO - J II/III/Ca",IF(I739="III",1)))))/G739,0)</f>
        <v>0</v>
      </c>
      <c r="L739" s="206">
        <f>_xlfn.NUMBERVALUE(IF(OR(H739="nu",H739=""),(K739/2),K739))</f>
        <v>0</v>
      </c>
      <c r="M739" s="200">
        <f>_xlfn.NUMBERVALUE(IF(J739="da",L739+(1/2)*L739,L739))</f>
        <v>0</v>
      </c>
      <c r="N739" s="61"/>
      <c r="O739" s="24"/>
      <c r="P739" s="24"/>
      <c r="Q739" s="24"/>
      <c r="R739" s="37"/>
      <c r="S739" s="24"/>
      <c r="T739" s="24"/>
      <c r="U739" s="24"/>
      <c r="V739" s="24"/>
      <c r="W739" s="24"/>
    </row>
    <row r="740" spans="2:24" s="23" customFormat="1" ht="15" hidden="1" outlineLevel="1" thickBot="1" x14ac:dyDescent="0.35">
      <c r="B740" s="29">
        <v>2</v>
      </c>
      <c r="C740" s="272"/>
      <c r="D740" s="273"/>
      <c r="E740" s="30"/>
      <c r="F740" s="32"/>
      <c r="G740" s="214"/>
      <c r="H740" s="55" t="s">
        <v>6</v>
      </c>
      <c r="I740" s="31"/>
      <c r="J740" s="78"/>
      <c r="K740" s="216">
        <f t="shared" ref="K740:K753" si="108">IFERROR(_xlfn.NUMBERVALUE(IF(C740="Camp.Naț. - Sen",IF(I740="I",15)+IF(C740="CAMP.NAȚ. - SEN",IF(I740="II",12)+IF(C740="CAMP.NAȚ. - SEN",IF(I740="III",10))))+IF(C740="CAMP. NAȚ. - TIN",IF(I740="I",10)+IF(C740="CAMP. NAȚ. - TIN",IF(I740="II",7)+IF(C740="CAMP. NAȚ. - TIN",IF(I740="III",5))))+IF(C740="Camp. Naț. - Jun I",IF(I740="I",8)+IF(C740="CAMP. NAȚ. - JUN I",IF(I740="II",5)+IF(C740="CAMP. NAȚ. - JUN I",IF(I740="III",4))))+IF(C740="Camp. Naț. - J II/III/Ca",IF(I740="I",5)+IF(C740="Camp. Naț. - J II/III/Ca",IF(I740="II",3)+IF(C740="Camp. Naț. - J II/III/Ca",IF(I740="III",2))))+IF(C740="CUPA RO - SEN",IF(I740="I",10)+IF(C740="CUPA RO - SEN",IF(I740="II",7)+IF(C740="CUPA RO - SEN",IF(I740="III",5))))+IF(C740="Cupa RO - Tin",IF(I740="I",8)+IF(C740="Cupa RO - Tin",IF(I740="II",5)+IF(C740="Cupa RO - Tin",IF(I740="III",4))))+IF(C740="Cupa RO - Jun I",IF(I740="I",5)+IF(C740="Cupa RO - Jun I",IF(I740="II",3)+IF(C740="Cupa RO - Jun I",IF(I740="III",2))))+IF(C740="Cupa RO - J II/III/Ca",IF(I740="I",3)+IF(C740="Cupa RO - J II/III/Ca",IF(I740="II",2)+IF(C740="Cupa RO - J II/III/Ca",IF(I740="III",1)))))/G740,0)</f>
        <v>0</v>
      </c>
      <c r="L740" s="206">
        <f>_xlfn.NUMBERVALUE(IF(OR(H740="nu",H740=""),(K740/2),K740))</f>
        <v>0</v>
      </c>
      <c r="M740" s="200">
        <f t="shared" ref="M740:M753" si="109">_xlfn.NUMBERVALUE(IF(J740="da",L740+(1/2)*L740,L740))</f>
        <v>0</v>
      </c>
      <c r="N740" s="61"/>
      <c r="O740" s="24"/>
      <c r="P740" s="24"/>
      <c r="Q740" s="24"/>
      <c r="R740" s="37"/>
      <c r="S740" s="24"/>
      <c r="T740" s="24"/>
      <c r="U740" s="24"/>
      <c r="V740" s="24"/>
      <c r="W740" s="24"/>
    </row>
    <row r="741" spans="2:24" s="23" customFormat="1" ht="15" hidden="1" outlineLevel="1" thickBot="1" x14ac:dyDescent="0.35">
      <c r="B741" s="29">
        <v>3</v>
      </c>
      <c r="C741" s="272"/>
      <c r="D741" s="273"/>
      <c r="E741" s="30"/>
      <c r="F741" s="39"/>
      <c r="G741" s="214"/>
      <c r="H741" s="55" t="s">
        <v>6</v>
      </c>
      <c r="I741" s="31"/>
      <c r="J741" s="78"/>
      <c r="K741" s="216">
        <f t="shared" si="108"/>
        <v>0</v>
      </c>
      <c r="L741" s="206">
        <f t="shared" ref="L741:L753" si="110">_xlfn.NUMBERVALUE(IF(OR(H741="nu",H741=""),(K741/2),K741))</f>
        <v>0</v>
      </c>
      <c r="M741" s="200">
        <f t="shared" si="109"/>
        <v>0</v>
      </c>
      <c r="N741" s="61"/>
      <c r="O741" s="24"/>
      <c r="P741" s="24"/>
      <c r="Q741" s="24"/>
      <c r="R741" s="37"/>
      <c r="S741" s="24"/>
      <c r="T741" s="24"/>
      <c r="U741" s="24"/>
      <c r="V741" s="24"/>
      <c r="W741" s="24"/>
    </row>
    <row r="742" spans="2:24" s="23" customFormat="1" ht="15" hidden="1" outlineLevel="1" thickBot="1" x14ac:dyDescent="0.35">
      <c r="B742" s="29">
        <v>4</v>
      </c>
      <c r="C742" s="272"/>
      <c r="D742" s="273"/>
      <c r="E742" s="30"/>
      <c r="F742" s="32"/>
      <c r="G742" s="214"/>
      <c r="H742" s="55" t="s">
        <v>6</v>
      </c>
      <c r="I742" s="31"/>
      <c r="J742" s="78"/>
      <c r="K742" s="216">
        <f t="shared" si="108"/>
        <v>0</v>
      </c>
      <c r="L742" s="206">
        <f t="shared" si="110"/>
        <v>0</v>
      </c>
      <c r="M742" s="200">
        <f t="shared" si="109"/>
        <v>0</v>
      </c>
      <c r="N742" s="61"/>
      <c r="O742" s="24"/>
      <c r="P742" s="24"/>
      <c r="Q742" s="24"/>
      <c r="R742" s="37"/>
      <c r="S742" s="24"/>
      <c r="T742" s="24"/>
      <c r="U742" s="24"/>
      <c r="V742" s="24"/>
      <c r="W742" s="24"/>
    </row>
    <row r="743" spans="2:24" s="23" customFormat="1" ht="15" hidden="1" outlineLevel="1" thickBot="1" x14ac:dyDescent="0.35">
      <c r="B743" s="29">
        <v>5</v>
      </c>
      <c r="C743" s="272"/>
      <c r="D743" s="273"/>
      <c r="E743" s="30"/>
      <c r="F743" s="32"/>
      <c r="G743" s="214"/>
      <c r="H743" s="55" t="s">
        <v>6</v>
      </c>
      <c r="I743" s="31"/>
      <c r="J743" s="78"/>
      <c r="K743" s="216">
        <f t="shared" si="108"/>
        <v>0</v>
      </c>
      <c r="L743" s="206">
        <f t="shared" si="110"/>
        <v>0</v>
      </c>
      <c r="M743" s="200">
        <f t="shared" si="109"/>
        <v>0</v>
      </c>
      <c r="N743" s="61"/>
      <c r="O743" s="24"/>
      <c r="P743" s="24"/>
      <c r="Q743" s="24"/>
      <c r="R743" s="37"/>
      <c r="S743" s="24"/>
      <c r="T743" s="24"/>
      <c r="U743" s="24"/>
      <c r="V743" s="24"/>
      <c r="W743" s="24"/>
    </row>
    <row r="744" spans="2:24" s="23" customFormat="1" ht="15" hidden="1" outlineLevel="1" thickBot="1" x14ac:dyDescent="0.35">
      <c r="B744" s="29">
        <v>6</v>
      </c>
      <c r="C744" s="272"/>
      <c r="D744" s="273"/>
      <c r="E744" s="30"/>
      <c r="F744" s="32"/>
      <c r="G744" s="214"/>
      <c r="H744" s="55" t="s">
        <v>6</v>
      </c>
      <c r="I744" s="31"/>
      <c r="J744" s="78"/>
      <c r="K744" s="216">
        <f t="shared" si="108"/>
        <v>0</v>
      </c>
      <c r="L744" s="206">
        <f t="shared" si="110"/>
        <v>0</v>
      </c>
      <c r="M744" s="200">
        <f t="shared" si="109"/>
        <v>0</v>
      </c>
      <c r="N744" s="61"/>
      <c r="O744" s="24"/>
      <c r="P744" s="24"/>
      <c r="Q744" s="24"/>
      <c r="R744" s="37"/>
      <c r="S744" s="24"/>
      <c r="T744" s="24"/>
      <c r="U744" s="24"/>
      <c r="V744" s="24"/>
      <c r="W744" s="24"/>
    </row>
    <row r="745" spans="2:24" s="23" customFormat="1" ht="15" hidden="1" outlineLevel="1" thickBot="1" x14ac:dyDescent="0.35">
      <c r="B745" s="29">
        <v>7</v>
      </c>
      <c r="C745" s="272"/>
      <c r="D745" s="273"/>
      <c r="E745" s="30"/>
      <c r="F745" s="32"/>
      <c r="G745" s="214"/>
      <c r="H745" s="55" t="s">
        <v>6</v>
      </c>
      <c r="I745" s="31"/>
      <c r="J745" s="78"/>
      <c r="K745" s="216">
        <f t="shared" si="108"/>
        <v>0</v>
      </c>
      <c r="L745" s="206">
        <f t="shared" si="110"/>
        <v>0</v>
      </c>
      <c r="M745" s="200">
        <f t="shared" si="109"/>
        <v>0</v>
      </c>
      <c r="N745" s="61"/>
      <c r="O745" s="24"/>
      <c r="P745" s="24"/>
      <c r="Q745" s="24"/>
      <c r="R745" s="37"/>
      <c r="S745" s="24"/>
      <c r="T745" s="24"/>
      <c r="U745" s="24"/>
      <c r="V745" s="24"/>
      <c r="W745" s="24"/>
    </row>
    <row r="746" spans="2:24" s="23" customFormat="1" ht="15" hidden="1" outlineLevel="1" thickBot="1" x14ac:dyDescent="0.35">
      <c r="B746" s="29">
        <v>8</v>
      </c>
      <c r="C746" s="272"/>
      <c r="D746" s="273"/>
      <c r="E746" s="30"/>
      <c r="F746" s="32"/>
      <c r="G746" s="214"/>
      <c r="H746" s="55" t="s">
        <v>6</v>
      </c>
      <c r="I746" s="31"/>
      <c r="J746" s="78"/>
      <c r="K746" s="216">
        <f t="shared" si="108"/>
        <v>0</v>
      </c>
      <c r="L746" s="206">
        <f t="shared" si="110"/>
        <v>0</v>
      </c>
      <c r="M746" s="200">
        <f t="shared" si="109"/>
        <v>0</v>
      </c>
      <c r="N746" s="61"/>
      <c r="O746" s="24"/>
      <c r="P746" s="24"/>
      <c r="Q746" s="24"/>
      <c r="R746" s="37"/>
      <c r="S746" s="24"/>
      <c r="T746" s="24"/>
      <c r="U746" s="24"/>
      <c r="V746" s="24"/>
      <c r="W746" s="24"/>
    </row>
    <row r="747" spans="2:24" s="23" customFormat="1" ht="15" hidden="1" outlineLevel="1" thickBot="1" x14ac:dyDescent="0.35">
      <c r="B747" s="29">
        <v>9</v>
      </c>
      <c r="C747" s="272"/>
      <c r="D747" s="273"/>
      <c r="E747" s="30"/>
      <c r="F747" s="32"/>
      <c r="G747" s="214"/>
      <c r="H747" s="55" t="s">
        <v>6</v>
      </c>
      <c r="I747" s="31"/>
      <c r="J747" s="78"/>
      <c r="K747" s="216">
        <f t="shared" si="108"/>
        <v>0</v>
      </c>
      <c r="L747" s="206">
        <f t="shared" si="110"/>
        <v>0</v>
      </c>
      <c r="M747" s="200">
        <f t="shared" si="109"/>
        <v>0</v>
      </c>
      <c r="N747" s="61"/>
      <c r="O747" s="24"/>
      <c r="P747" s="24"/>
      <c r="Q747" s="24"/>
      <c r="R747" s="37"/>
      <c r="S747" s="24"/>
      <c r="T747" s="24"/>
      <c r="U747" s="24"/>
      <c r="V747" s="24"/>
      <c r="W747" s="24"/>
    </row>
    <row r="748" spans="2:24" s="23" customFormat="1" ht="15" hidden="1" outlineLevel="1" thickBot="1" x14ac:dyDescent="0.35">
      <c r="B748" s="29">
        <v>10</v>
      </c>
      <c r="C748" s="272"/>
      <c r="D748" s="273"/>
      <c r="E748" s="30"/>
      <c r="F748" s="32"/>
      <c r="G748" s="214"/>
      <c r="H748" s="55" t="s">
        <v>6</v>
      </c>
      <c r="I748" s="31"/>
      <c r="J748" s="78"/>
      <c r="K748" s="216">
        <f t="shared" si="108"/>
        <v>0</v>
      </c>
      <c r="L748" s="206">
        <f t="shared" si="110"/>
        <v>0</v>
      </c>
      <c r="M748" s="200">
        <f t="shared" si="109"/>
        <v>0</v>
      </c>
      <c r="N748" s="61"/>
      <c r="O748" s="24"/>
      <c r="P748" s="24"/>
      <c r="Q748" s="24"/>
      <c r="R748" s="37"/>
      <c r="S748" s="24"/>
      <c r="T748" s="24"/>
      <c r="U748" s="24"/>
      <c r="V748" s="24"/>
      <c r="W748" s="24"/>
    </row>
    <row r="749" spans="2:24" s="23" customFormat="1" ht="15" hidden="1" outlineLevel="1" thickBot="1" x14ac:dyDescent="0.35">
      <c r="B749" s="29">
        <v>11</v>
      </c>
      <c r="C749" s="272"/>
      <c r="D749" s="273"/>
      <c r="E749" s="30"/>
      <c r="F749" s="32"/>
      <c r="G749" s="214"/>
      <c r="H749" s="55" t="s">
        <v>6</v>
      </c>
      <c r="I749" s="31"/>
      <c r="J749" s="78"/>
      <c r="K749" s="216">
        <f t="shared" si="108"/>
        <v>0</v>
      </c>
      <c r="L749" s="206">
        <f t="shared" si="110"/>
        <v>0</v>
      </c>
      <c r="M749" s="200">
        <f t="shared" si="109"/>
        <v>0</v>
      </c>
      <c r="N749" s="61"/>
      <c r="O749" s="24"/>
      <c r="P749" s="24"/>
      <c r="Q749" s="24"/>
      <c r="R749" s="37"/>
      <c r="S749" s="24"/>
      <c r="T749" s="24"/>
      <c r="U749" s="24"/>
      <c r="V749" s="24"/>
      <c r="W749" s="24"/>
    </row>
    <row r="750" spans="2:24" s="23" customFormat="1" ht="15" hidden="1" outlineLevel="1" thickBot="1" x14ac:dyDescent="0.35">
      <c r="B750" s="29">
        <v>12</v>
      </c>
      <c r="C750" s="272"/>
      <c r="D750" s="273"/>
      <c r="E750" s="30"/>
      <c r="F750" s="32"/>
      <c r="G750" s="214"/>
      <c r="H750" s="55" t="s">
        <v>6</v>
      </c>
      <c r="I750" s="31"/>
      <c r="J750" s="78"/>
      <c r="K750" s="216">
        <f t="shared" si="108"/>
        <v>0</v>
      </c>
      <c r="L750" s="206">
        <f t="shared" si="110"/>
        <v>0</v>
      </c>
      <c r="M750" s="200">
        <f t="shared" si="109"/>
        <v>0</v>
      </c>
      <c r="N750" s="61"/>
      <c r="O750" s="24"/>
      <c r="P750" s="24"/>
      <c r="Q750" s="24"/>
      <c r="R750" s="37"/>
      <c r="S750" s="24"/>
      <c r="T750" s="24"/>
      <c r="U750" s="24"/>
      <c r="V750" s="24"/>
      <c r="W750" s="24"/>
    </row>
    <row r="751" spans="2:24" s="23" customFormat="1" ht="15" hidden="1" outlineLevel="1" thickBot="1" x14ac:dyDescent="0.35">
      <c r="B751" s="29">
        <v>13</v>
      </c>
      <c r="C751" s="272"/>
      <c r="D751" s="273"/>
      <c r="E751" s="30"/>
      <c r="F751" s="32"/>
      <c r="G751" s="214"/>
      <c r="H751" s="55" t="s">
        <v>6</v>
      </c>
      <c r="I751" s="31"/>
      <c r="J751" s="78"/>
      <c r="K751" s="216">
        <f t="shared" si="108"/>
        <v>0</v>
      </c>
      <c r="L751" s="206">
        <f t="shared" si="110"/>
        <v>0</v>
      </c>
      <c r="M751" s="200">
        <f t="shared" si="109"/>
        <v>0</v>
      </c>
      <c r="N751" s="61"/>
      <c r="O751" s="24"/>
      <c r="P751" s="24"/>
      <c r="Q751" s="24"/>
      <c r="R751" s="37"/>
      <c r="S751" s="24"/>
      <c r="T751" s="24"/>
      <c r="U751" s="24"/>
      <c r="V751" s="24"/>
      <c r="W751" s="24"/>
    </row>
    <row r="752" spans="2:24" s="23" customFormat="1" ht="15" hidden="1" outlineLevel="1" thickBot="1" x14ac:dyDescent="0.35">
      <c r="B752" s="29">
        <v>14</v>
      </c>
      <c r="C752" s="272"/>
      <c r="D752" s="273"/>
      <c r="E752" s="30"/>
      <c r="F752" s="32"/>
      <c r="G752" s="214"/>
      <c r="H752" s="55" t="s">
        <v>6</v>
      </c>
      <c r="I752" s="31"/>
      <c r="J752" s="78"/>
      <c r="K752" s="216">
        <f t="shared" si="108"/>
        <v>0</v>
      </c>
      <c r="L752" s="206">
        <f t="shared" si="110"/>
        <v>0</v>
      </c>
      <c r="M752" s="200">
        <f t="shared" si="109"/>
        <v>0</v>
      </c>
      <c r="N752" s="61"/>
      <c r="O752" s="24"/>
      <c r="P752" s="24"/>
      <c r="Q752" s="24"/>
      <c r="R752" s="37"/>
      <c r="S752" s="24"/>
      <c r="T752" s="24"/>
      <c r="U752" s="24"/>
      <c r="V752" s="24"/>
      <c r="W752" s="24"/>
    </row>
    <row r="753" spans="2:24" s="23" customFormat="1" ht="15" hidden="1" outlineLevel="1" thickBot="1" x14ac:dyDescent="0.35">
      <c r="B753" s="29">
        <v>15</v>
      </c>
      <c r="C753" s="272"/>
      <c r="D753" s="273"/>
      <c r="E753" s="30"/>
      <c r="F753" s="32"/>
      <c r="G753" s="214"/>
      <c r="H753" s="55" t="s">
        <v>6</v>
      </c>
      <c r="I753" s="31"/>
      <c r="J753" s="78"/>
      <c r="K753" s="219">
        <f t="shared" si="108"/>
        <v>0</v>
      </c>
      <c r="L753" s="206">
        <f t="shared" si="110"/>
        <v>0</v>
      </c>
      <c r="M753" s="200">
        <f t="shared" si="109"/>
        <v>0</v>
      </c>
      <c r="N753" s="62"/>
      <c r="O753" s="63"/>
      <c r="P753" s="63"/>
      <c r="Q753" s="63"/>
      <c r="R753" s="64"/>
      <c r="S753" s="24"/>
      <c r="T753" s="24"/>
      <c r="U753" s="24"/>
      <c r="V753" s="24"/>
      <c r="W753" s="24"/>
    </row>
    <row r="754" spans="2:24" s="23" customFormat="1" ht="15" hidden="1" outlineLevel="1" thickBot="1" x14ac:dyDescent="0.35">
      <c r="B754" s="68" t="s">
        <v>10</v>
      </c>
      <c r="C754" s="69"/>
      <c r="D754" s="69"/>
      <c r="E754" s="393" t="str">
        <f>IF(OR(ISBLANK(E756),ISBLANK(F756),ISBLANK(G756),ISBLANK(H756)),"Completați toate datele complementare solicitate la fiecare rezultat!","")</f>
        <v>Completați toate datele complementare solicitate la fiecare rezultat!</v>
      </c>
      <c r="F754" s="394"/>
      <c r="G754" s="394"/>
      <c r="H754" s="394"/>
      <c r="I754" s="394"/>
      <c r="J754" s="394"/>
      <c r="K754" s="217">
        <f>SUMIF(K739:K753,"&lt;&gt;#DIV/0!")</f>
        <v>0</v>
      </c>
      <c r="L754" s="217">
        <f>SUMIF(L739:L753,"&lt;&gt;#DIV/0!")</f>
        <v>0</v>
      </c>
      <c r="M754" s="218">
        <f>SUMIF(M739:M753,"&lt;&gt;#DIV/0!")</f>
        <v>0</v>
      </c>
      <c r="N754" s="24"/>
      <c r="O754" s="24"/>
      <c r="P754" s="24"/>
      <c r="Q754" s="24"/>
    </row>
    <row r="755" spans="2:24" s="28" customFormat="1" ht="55.5" hidden="1" customHeight="1" outlineLevel="1" thickBot="1" x14ac:dyDescent="0.35">
      <c r="B755" s="56" t="s">
        <v>8</v>
      </c>
      <c r="C755" s="74" t="str">
        <f>IF(ISBLANK(C756),"OBLIGATORIU, denumirea completă a competiției!","Denumirea completă a competiției")</f>
        <v>OBLIGATORIU, denumirea completă a competiției!</v>
      </c>
      <c r="D755" s="75" t="str">
        <f>IF(ISBLANK(D756),"OBLIGATORIU, Alegeți abrevierea competiției cf legendei alăturate!","Denumirea abreviată a competiției")</f>
        <v>OBLIGATORIU, Alegeți abrevierea competiției cf legendei alăturate!</v>
      </c>
      <c r="E755" s="57" t="s">
        <v>152</v>
      </c>
      <c r="F755" s="57" t="s">
        <v>156</v>
      </c>
      <c r="G755" s="213" t="s">
        <v>243</v>
      </c>
      <c r="H755" s="57" t="s">
        <v>205</v>
      </c>
      <c r="I755" s="57" t="s">
        <v>7</v>
      </c>
      <c r="J755" s="59" t="s">
        <v>157</v>
      </c>
      <c r="K755" s="222" t="s">
        <v>200</v>
      </c>
      <c r="L755" s="223" t="s">
        <v>181</v>
      </c>
      <c r="M755" s="227" t="s">
        <v>143</v>
      </c>
      <c r="N755" s="380" t="s">
        <v>186</v>
      </c>
      <c r="O755" s="381"/>
      <c r="P755" s="381"/>
      <c r="Q755" s="381"/>
      <c r="R755" s="382"/>
      <c r="S755" s="83"/>
      <c r="T755" s="83"/>
      <c r="U755" s="83"/>
      <c r="V755" s="83"/>
      <c r="W755" s="83"/>
      <c r="X755" s="25"/>
    </row>
    <row r="756" spans="2:24" s="23" customFormat="1" ht="13.8" hidden="1" outlineLevel="1" x14ac:dyDescent="0.3">
      <c r="B756" s="50">
        <v>1</v>
      </c>
      <c r="C756" s="51"/>
      <c r="D756" s="52"/>
      <c r="E756" s="53"/>
      <c r="F756" s="53"/>
      <c r="G756" s="189"/>
      <c r="H756" s="55" t="s">
        <v>6</v>
      </c>
      <c r="I756" s="52"/>
      <c r="J756" s="55"/>
      <c r="K756" s="202">
        <f>IFERROR(_xlfn.NUMBERVALUE(IF(D756="JO",IF(I756="I",500)+IF(D756="JO",IF(I756="II",300)+IF(D756="JO",IF(I756="III",200)+IF(D756="JO",IF(I756="IV",150)+IF(D756="JO",IF(I756="V",100)+IF(D756="JO",IF(I756="VI",80)))))))+IF(D756="JO - T",IF(I756="I",150)+IF(D756="JO - T",IF(I756="II",120)+IF(D756="JO - T",IF(I756="III",100)+IF(D756="JO - T",IF(I756="IV",80)+IF(D756="JO - T",IF(I756="V",50)+IF(D756="JO - T",IF(I756="VI",20)))))))+IF(D756="CM - S",IF(I756="I",200)+IF(D756="CM - S",IF(I756="II",150)+IF(D756="CM - S",IF(I756="III",120)+IF(D756="CM - S",IF(I756="IV",90)+IF(D756="CM - S",IF(I756="V",60)+IF(D756="CM - S",IF(I756="VI",30)))))))+IF(D756="CM - T, J I",IF(I756="I",90)+IF(D756="CM - T, J I",IF(I756="II",65)+IF(D756="CM - T, J I",IF(I756="III",50)+IF(D756="CM - T, J I",IF(I756="IV",40)+IF(D756="CM - T, J I",IF(I756="V",25)+IF(D756="CM - T, J I",IF(I756="VI",15)))))))+IF(D756="CM – CA/J II",IF(I756="I",70)+IF(D756="CM – CA/J II",IF(I756="II",55)+IF(D756="CM – CA/J II",IF(I756="III",45)+IF(D756="CM – CA/J II",IF(I756="IV",35)+IF(D756="CM – CA/J II",IF(I756="V",25)+IF(D756="CM – CA/J II",IF(I756="VI",10)))))))+IF(D756="CE - JE- S",IF(I756="I",100)+IF(D756="CE - JE- S",IF(I756="II",75)+IF(D756="CE - JE- S",IF(I756="III",60)+IF(D756="CE - JE- S",IF(I756="IV",45)+IF(D756="CE - JE- S",IF(I756="V",30)+IF(D756="CE - JE- S",IF(I756="VI",15)))))))+IF(D756="CE - T, J I",IF(I756="I",50)+IF(D756="CE - T, J I",IF(I756="II",35)+IF(D756="CE - T, J I",IF(I756="III",30)+IF(D756="CE - T, J I",IF(I756="IV",22)+IF(D756="CE - T, J I",IF(I756="V",15)+IF(D756="CE - T, J I",IF(I756="VI",8)))))))+IF(D756="CE – CA/J II - ZOTE - T, J",IF(I756="I",40)+IF(D756="CE – CA/J II - ZOTE - T, J",IF(I756="II",30)+IF(D756="CE – CA/J II - ZOTE - T, J",IF(I756="III",25)+IF(D756="CE – CA/J II - ZOTE - T, J",IF(I756="IV",17)+IF(D756="CE – CA/J II - ZOTE - T, J",IF(I756="V",12)+IF(D756="CE – CA/J II - ZOTE - T, J",IF(I756="VI",6)))))))+IF(D756="cm – S",IF(I756="I",70)+IF(D756="cm – S",IF(I756="II",50)+IF(D756="cm – S",IF(I756="III",40))))+IF(D756="cm – T, J",IF(I756="I",35)+IF(D756="cm – T, J",IF(I756="II",25)+IF(D756="cm – T, J",IF(I756="III",15))))+IF(D756="JMU",IF(I756="I",50)+IF(D756="JMU",IF(I756="II",25)+IF(D756="JMU",IF(I756="III",20))))+IF(D756="ce - S",IF(I756="I",40)+IF(D756="ce - S",IF(I756="II",30)+IF(D756="ce - S",IF(I756="III",25))))+IF(D756="ce  T, J",IF(I756="I",25)+IF(D756="ce  T, J",IF(I756="II",18)+IF(D756="ce  T, J",IF(I756="III",12))))+IF(D756="C/JB, JMN, JESE - S",IF(I756="I",20)+IF(D756="C/JB, JMN, JESE - S",IF(I756="II",15)+IF(D756="C/JB, JMN, JESE - S",IF(I756="III",10))))+IF(D756="C/JB, JMN, JESE - T,JI,CA",IF(I756="I",10)+IF(D756="C/JB, JMN, JESE - T,JI,CA",IF(I756="II",5)+IF(D756="C/JB, JMN, JESE - T,JI,CA",IF(I756="III",3))))+IF(D756="ACIO S",IF(I756="I",18)+IF(D756="ACIO S",IF(I756="II",14)+IF(D756="ACIO S",IF(I756="III",9))))+IF(D756="ACIO T, J",IF(I756="I",15)+IF(D756="ACIO T, J",IF(I756="II",11)+IF(D756="ACIO T, J",IF(I756="III",7)))))/G756,0)</f>
        <v>0</v>
      </c>
      <c r="L756" s="206">
        <f t="shared" ref="L756:L770" si="111">_xlfn.NUMBERVALUE(IF(OR(H756="nu",H756=""),(K756/2),K756))</f>
        <v>0</v>
      </c>
      <c r="M756" s="200">
        <f>_xlfn.NUMBERVALUE(IF(J756="da",L756+(1/2)*L756,L756))</f>
        <v>0</v>
      </c>
      <c r="N756" s="383"/>
      <c r="O756" s="384"/>
      <c r="P756" s="384"/>
      <c r="Q756" s="384"/>
      <c r="R756" s="385"/>
      <c r="S756" s="83"/>
      <c r="T756" s="83"/>
      <c r="U756" s="83"/>
      <c r="V756" s="83"/>
      <c r="W756" s="83"/>
    </row>
    <row r="757" spans="2:24" s="23" customFormat="1" ht="13.8" hidden="1" outlineLevel="1" x14ac:dyDescent="0.3">
      <c r="B757" s="29">
        <v>2</v>
      </c>
      <c r="C757" s="41"/>
      <c r="D757" s="31"/>
      <c r="E757" s="30"/>
      <c r="F757" s="32"/>
      <c r="G757" s="214"/>
      <c r="H757" s="55" t="s">
        <v>6</v>
      </c>
      <c r="I757" s="31"/>
      <c r="J757" s="22"/>
      <c r="K757" s="202">
        <f t="shared" ref="K757:K770" si="112">IFERROR(_xlfn.NUMBERVALUE(IF(D757="JO",IF(I757="I",500)+IF(D757="JO",IF(I757="II",300)+IF(D757="JO",IF(I757="III",200)+IF(D757="JO",IF(I757="IV",150)+IF(D757="JO",IF(I757="V",100)+IF(D757="JO",IF(I757="VI",80)))))))+IF(D757="JO - T",IF(I757="I",150)+IF(D757="JO - T",IF(I757="II",120)+IF(D757="JO - T",IF(I757="III",100)+IF(D757="JO - T",IF(I757="IV",80)+IF(D757="JO - T",IF(I757="V",50)+IF(D757="JO - T",IF(I757="VI",20)))))))+IF(D757="CM - S",IF(I757="I",200)+IF(D757="CM - S",IF(I757="II",150)+IF(D757="CM - S",IF(I757="III",120)+IF(D757="CM - S",IF(I757="IV",90)+IF(D757="CM - S",IF(I757="V",60)+IF(D757="CM - S",IF(I757="VI",30)))))))+IF(D757="CM - T, J I",IF(I757="I",90)+IF(D757="CM - T, J I",IF(I757="II",65)+IF(D757="CM - T, J I",IF(I757="III",50)+IF(D757="CM - T, J I",IF(I757="IV",40)+IF(D757="CM - T, J I",IF(I757="V",25)+IF(D757="CM - T, J I",IF(I757="VI",15)))))))+IF(D757="CM – CA/J II",IF(I757="I",70)+IF(D757="CM – CA/J II",IF(I757="II",55)+IF(D757="CM – CA/J II",IF(I757="III",45)+IF(D757="CM – CA/J II",IF(I757="IV",35)+IF(D757="CM – CA/J II",IF(I757="V",25)+IF(D757="CM – CA/J II",IF(I757="VI",10)))))))+IF(D757="CE - JE- S",IF(I757="I",100)+IF(D757="CE - JE- S",IF(I757="II",75)+IF(D757="CE - JE- S",IF(I757="III",60)+IF(D757="CE - JE- S",IF(I757="IV",45)+IF(D757="CE - JE- S",IF(I757="V",30)+IF(D757="CE - JE- S",IF(I757="VI",15)))))))+IF(D757="CE - T, J I",IF(I757="I",50)+IF(D757="CE - T, J I",IF(I757="II",35)+IF(D757="CE - T, J I",IF(I757="III",30)+IF(D757="CE - T, J I",IF(I757="IV",22)+IF(D757="CE - T, J I",IF(I757="V",15)+IF(D757="CE - T, J I",IF(I757="VI",8)))))))+IF(D757="CE – CA/J II - ZOTE - T, J",IF(I757="I",40)+IF(D757="CE – CA/J II - ZOTE - T, J",IF(I757="II",30)+IF(D757="CE – CA/J II - ZOTE - T, J",IF(I757="III",25)+IF(D757="CE – CA/J II - ZOTE - T, J",IF(I757="IV",17)+IF(D757="CE – CA/J II - ZOTE - T, J",IF(I757="V",12)+IF(D757="CE – CA/J II - ZOTE - T, J",IF(I757="VI",6)))))))+IF(D757="cm – S",IF(I757="I",70)+IF(D757="cm – S",IF(I757="II",50)+IF(D757="cm – S",IF(I757="III",40))))+IF(D757="cm – T, J",IF(I757="I",35)+IF(D757="cm – T, J",IF(I757="II",25)+IF(D757="cm – T, J",IF(I757="III",15))))+IF(D757="JMU",IF(I757="I",50)+IF(D757="JMU",IF(I757="II",25)+IF(D757="JMU",IF(I757="III",20))))+IF(D757="ce - S",IF(I757="I",40)+IF(D757="ce - S",IF(I757="II",30)+IF(D757="ce - S",IF(I757="III",25))))+IF(D757="ce  T, J",IF(I757="I",25)+IF(D757="ce  T, J",IF(I757="II",18)+IF(D757="ce  T, J",IF(I757="III",12))))+IF(D757="C/JB, JMN, JESE - S",IF(I757="I",20)+IF(D757="C/JB, JMN, JESE - S",IF(I757="II",15)+IF(D757="C/JB, JMN, JESE - S",IF(I757="III",10))))+IF(D757="C/JB, JMN, JESE - T,JI,CA",IF(I757="I",10)+IF(D757="C/JB, JMN, JESE - T,JI,CA",IF(I757="II",5)+IF(D757="C/JB, JMN, JESE - T,JI,CA",IF(I757="III",3))))+IF(D757="ACIO S",IF(I757="I",18)+IF(D757="ACIO S",IF(I757="II",14)+IF(D757="ACIO S",IF(I757="III",9))))+IF(D757="ACIO T, J",IF(I757="I",15)+IF(D757="ACIO T, J",IF(I757="II",11)+IF(D757="ACIO T, J",IF(I757="III",7)))))/G757,0)</f>
        <v>0</v>
      </c>
      <c r="L757" s="206">
        <f t="shared" si="111"/>
        <v>0</v>
      </c>
      <c r="M757" s="200">
        <f t="shared" ref="M757:M770" si="113">_xlfn.NUMBERVALUE(IF(J757="da",L757+(1/2)*L757,L757))</f>
        <v>0</v>
      </c>
      <c r="N757" s="383"/>
      <c r="O757" s="384"/>
      <c r="P757" s="384"/>
      <c r="Q757" s="384"/>
      <c r="R757" s="385"/>
      <c r="S757" s="83"/>
      <c r="T757" s="83"/>
      <c r="U757" s="83"/>
      <c r="V757" s="83"/>
      <c r="W757" s="83"/>
    </row>
    <row r="758" spans="2:24" s="23" customFormat="1" ht="13.8" hidden="1" outlineLevel="1" x14ac:dyDescent="0.3">
      <c r="B758" s="29">
        <v>3</v>
      </c>
      <c r="C758" s="41"/>
      <c r="D758" s="31"/>
      <c r="E758" s="30"/>
      <c r="F758" s="32"/>
      <c r="G758" s="214"/>
      <c r="H758" s="55" t="s">
        <v>6</v>
      </c>
      <c r="I758" s="31"/>
      <c r="J758" s="22"/>
      <c r="K758" s="202">
        <f t="shared" si="112"/>
        <v>0</v>
      </c>
      <c r="L758" s="206">
        <f t="shared" si="111"/>
        <v>0</v>
      </c>
      <c r="M758" s="200">
        <f t="shared" si="113"/>
        <v>0</v>
      </c>
      <c r="N758" s="383"/>
      <c r="O758" s="384"/>
      <c r="P758" s="384"/>
      <c r="Q758" s="384"/>
      <c r="R758" s="385"/>
      <c r="S758" s="83"/>
      <c r="T758" s="83"/>
      <c r="U758" s="83"/>
      <c r="V758" s="83"/>
      <c r="W758" s="83"/>
    </row>
    <row r="759" spans="2:24" s="23" customFormat="1" ht="13.8" hidden="1" outlineLevel="1" x14ac:dyDescent="0.3">
      <c r="B759" s="29">
        <v>4</v>
      </c>
      <c r="C759" s="41"/>
      <c r="D759" s="31"/>
      <c r="E759" s="32"/>
      <c r="F759" s="32"/>
      <c r="G759" s="214"/>
      <c r="H759" s="55" t="s">
        <v>6</v>
      </c>
      <c r="I759" s="31"/>
      <c r="J759" s="22"/>
      <c r="K759" s="202">
        <f t="shared" si="112"/>
        <v>0</v>
      </c>
      <c r="L759" s="206">
        <f t="shared" si="111"/>
        <v>0</v>
      </c>
      <c r="M759" s="200">
        <f t="shared" si="113"/>
        <v>0</v>
      </c>
      <c r="N759" s="383"/>
      <c r="O759" s="384"/>
      <c r="P759" s="384"/>
      <c r="Q759" s="384"/>
      <c r="R759" s="385"/>
      <c r="S759" s="83"/>
      <c r="T759" s="83"/>
      <c r="U759" s="83"/>
      <c r="V759" s="83"/>
      <c r="W759" s="83"/>
    </row>
    <row r="760" spans="2:24" s="23" customFormat="1" ht="13.8" hidden="1" outlineLevel="1" x14ac:dyDescent="0.3">
      <c r="B760" s="29">
        <v>5</v>
      </c>
      <c r="C760" s="41"/>
      <c r="D760" s="31"/>
      <c r="E760" s="30"/>
      <c r="F760" s="32"/>
      <c r="G760" s="214"/>
      <c r="H760" s="55" t="s">
        <v>6</v>
      </c>
      <c r="I760" s="31"/>
      <c r="J760" s="22"/>
      <c r="K760" s="202">
        <f t="shared" si="112"/>
        <v>0</v>
      </c>
      <c r="L760" s="206">
        <f t="shared" si="111"/>
        <v>0</v>
      </c>
      <c r="M760" s="200">
        <f t="shared" si="113"/>
        <v>0</v>
      </c>
      <c r="N760" s="383"/>
      <c r="O760" s="384"/>
      <c r="P760" s="384"/>
      <c r="Q760" s="384"/>
      <c r="R760" s="385"/>
      <c r="S760" s="83"/>
      <c r="T760" s="83"/>
      <c r="U760" s="83"/>
      <c r="V760" s="83"/>
      <c r="W760" s="83"/>
    </row>
    <row r="761" spans="2:24" s="23" customFormat="1" ht="13.8" hidden="1" outlineLevel="1" x14ac:dyDescent="0.3">
      <c r="B761" s="29">
        <v>6</v>
      </c>
      <c r="C761" s="41"/>
      <c r="D761" s="31"/>
      <c r="E761" s="30"/>
      <c r="F761" s="32"/>
      <c r="G761" s="214"/>
      <c r="H761" s="55" t="s">
        <v>6</v>
      </c>
      <c r="I761" s="31"/>
      <c r="J761" s="22"/>
      <c r="K761" s="202">
        <f t="shared" si="112"/>
        <v>0</v>
      </c>
      <c r="L761" s="206">
        <f t="shared" si="111"/>
        <v>0</v>
      </c>
      <c r="M761" s="200">
        <f t="shared" si="113"/>
        <v>0</v>
      </c>
      <c r="N761" s="383"/>
      <c r="O761" s="384"/>
      <c r="P761" s="384"/>
      <c r="Q761" s="384"/>
      <c r="R761" s="385"/>
      <c r="S761" s="83"/>
      <c r="T761" s="83"/>
      <c r="U761" s="83"/>
      <c r="V761" s="83"/>
      <c r="W761" s="83"/>
    </row>
    <row r="762" spans="2:24" s="23" customFormat="1" ht="13.8" hidden="1" outlineLevel="1" x14ac:dyDescent="0.3">
      <c r="B762" s="29">
        <v>7</v>
      </c>
      <c r="C762" s="41"/>
      <c r="D762" s="31"/>
      <c r="E762" s="32"/>
      <c r="F762" s="32"/>
      <c r="G762" s="214"/>
      <c r="H762" s="55" t="s">
        <v>6</v>
      </c>
      <c r="I762" s="31"/>
      <c r="J762" s="22"/>
      <c r="K762" s="202">
        <f t="shared" si="112"/>
        <v>0</v>
      </c>
      <c r="L762" s="206">
        <f t="shared" si="111"/>
        <v>0</v>
      </c>
      <c r="M762" s="200">
        <f t="shared" si="113"/>
        <v>0</v>
      </c>
      <c r="N762" s="383"/>
      <c r="O762" s="384"/>
      <c r="P762" s="384"/>
      <c r="Q762" s="384"/>
      <c r="R762" s="385"/>
      <c r="S762" s="83"/>
      <c r="T762" s="83"/>
      <c r="U762" s="83"/>
      <c r="V762" s="83"/>
      <c r="W762" s="83"/>
    </row>
    <row r="763" spans="2:24" s="23" customFormat="1" ht="13.8" hidden="1" outlineLevel="1" x14ac:dyDescent="0.3">
      <c r="B763" s="29">
        <v>8</v>
      </c>
      <c r="C763" s="41"/>
      <c r="D763" s="31"/>
      <c r="E763" s="30"/>
      <c r="F763" s="32"/>
      <c r="G763" s="214"/>
      <c r="H763" s="55" t="s">
        <v>6</v>
      </c>
      <c r="I763" s="31"/>
      <c r="J763" s="22"/>
      <c r="K763" s="202">
        <f t="shared" si="112"/>
        <v>0</v>
      </c>
      <c r="L763" s="206">
        <f t="shared" si="111"/>
        <v>0</v>
      </c>
      <c r="M763" s="200">
        <f t="shared" si="113"/>
        <v>0</v>
      </c>
      <c r="N763" s="383"/>
      <c r="O763" s="384"/>
      <c r="P763" s="384"/>
      <c r="Q763" s="384"/>
      <c r="R763" s="385"/>
      <c r="S763" s="83"/>
      <c r="T763" s="83"/>
      <c r="U763" s="83"/>
      <c r="V763" s="83"/>
      <c r="W763" s="83"/>
    </row>
    <row r="764" spans="2:24" s="23" customFormat="1" ht="13.8" hidden="1" outlineLevel="1" x14ac:dyDescent="0.3">
      <c r="B764" s="29">
        <v>9</v>
      </c>
      <c r="C764" s="41"/>
      <c r="D764" s="31"/>
      <c r="E764" s="30"/>
      <c r="F764" s="32"/>
      <c r="G764" s="214"/>
      <c r="H764" s="55" t="s">
        <v>6</v>
      </c>
      <c r="I764" s="31"/>
      <c r="J764" s="22"/>
      <c r="K764" s="202">
        <f t="shared" si="112"/>
        <v>0</v>
      </c>
      <c r="L764" s="206">
        <f t="shared" si="111"/>
        <v>0</v>
      </c>
      <c r="M764" s="200">
        <f t="shared" si="113"/>
        <v>0</v>
      </c>
      <c r="N764" s="383"/>
      <c r="O764" s="384"/>
      <c r="P764" s="384"/>
      <c r="Q764" s="384"/>
      <c r="R764" s="385"/>
      <c r="S764" s="83"/>
      <c r="T764" s="83"/>
      <c r="U764" s="83"/>
      <c r="V764" s="83"/>
      <c r="W764" s="83"/>
    </row>
    <row r="765" spans="2:24" s="23" customFormat="1" ht="13.8" hidden="1" outlineLevel="1" x14ac:dyDescent="0.3">
      <c r="B765" s="29">
        <v>10</v>
      </c>
      <c r="C765" s="41"/>
      <c r="D765" s="31"/>
      <c r="E765" s="32"/>
      <c r="F765" s="32"/>
      <c r="G765" s="214"/>
      <c r="H765" s="55" t="s">
        <v>6</v>
      </c>
      <c r="I765" s="31"/>
      <c r="J765" s="22"/>
      <c r="K765" s="202">
        <f t="shared" si="112"/>
        <v>0</v>
      </c>
      <c r="L765" s="206">
        <f t="shared" si="111"/>
        <v>0</v>
      </c>
      <c r="M765" s="200">
        <f t="shared" si="113"/>
        <v>0</v>
      </c>
      <c r="N765" s="383"/>
      <c r="O765" s="384"/>
      <c r="P765" s="384"/>
      <c r="Q765" s="384"/>
      <c r="R765" s="385"/>
      <c r="S765" s="83"/>
      <c r="T765" s="83"/>
      <c r="U765" s="83"/>
      <c r="V765" s="83"/>
      <c r="W765" s="83"/>
    </row>
    <row r="766" spans="2:24" s="23" customFormat="1" ht="13.8" hidden="1" outlineLevel="1" x14ac:dyDescent="0.3">
      <c r="B766" s="29">
        <v>11</v>
      </c>
      <c r="C766" s="41"/>
      <c r="D766" s="31"/>
      <c r="E766" s="30"/>
      <c r="F766" s="32"/>
      <c r="G766" s="214"/>
      <c r="H766" s="55" t="s">
        <v>6</v>
      </c>
      <c r="I766" s="31"/>
      <c r="J766" s="22"/>
      <c r="K766" s="202">
        <f t="shared" si="112"/>
        <v>0</v>
      </c>
      <c r="L766" s="206">
        <f t="shared" si="111"/>
        <v>0</v>
      </c>
      <c r="M766" s="200">
        <f t="shared" si="113"/>
        <v>0</v>
      </c>
      <c r="N766" s="383"/>
      <c r="O766" s="384"/>
      <c r="P766" s="384"/>
      <c r="Q766" s="384"/>
      <c r="R766" s="385"/>
      <c r="S766" s="83"/>
      <c r="T766" s="83"/>
      <c r="U766" s="83"/>
      <c r="V766" s="83"/>
      <c r="W766" s="83"/>
    </row>
    <row r="767" spans="2:24" s="23" customFormat="1" ht="13.8" hidden="1" outlineLevel="1" x14ac:dyDescent="0.3">
      <c r="B767" s="29">
        <v>12</v>
      </c>
      <c r="C767" s="41"/>
      <c r="D767" s="31"/>
      <c r="E767" s="30"/>
      <c r="F767" s="32"/>
      <c r="G767" s="214"/>
      <c r="H767" s="55" t="s">
        <v>6</v>
      </c>
      <c r="I767" s="31"/>
      <c r="J767" s="22"/>
      <c r="K767" s="202">
        <f t="shared" si="112"/>
        <v>0</v>
      </c>
      <c r="L767" s="206">
        <f t="shared" si="111"/>
        <v>0</v>
      </c>
      <c r="M767" s="200">
        <f t="shared" si="113"/>
        <v>0</v>
      </c>
      <c r="N767" s="383"/>
      <c r="O767" s="384"/>
      <c r="P767" s="384"/>
      <c r="Q767" s="384"/>
      <c r="R767" s="385"/>
      <c r="S767" s="83"/>
      <c r="T767" s="83"/>
      <c r="U767" s="83"/>
      <c r="V767" s="83"/>
      <c r="W767" s="83"/>
    </row>
    <row r="768" spans="2:24" s="23" customFormat="1" ht="13.8" hidden="1" outlineLevel="1" x14ac:dyDescent="0.3">
      <c r="B768" s="29">
        <v>13</v>
      </c>
      <c r="C768" s="41"/>
      <c r="D768" s="31"/>
      <c r="E768" s="32"/>
      <c r="F768" s="32"/>
      <c r="G768" s="214"/>
      <c r="H768" s="55" t="s">
        <v>6</v>
      </c>
      <c r="I768" s="31"/>
      <c r="J768" s="22"/>
      <c r="K768" s="202">
        <f t="shared" si="112"/>
        <v>0</v>
      </c>
      <c r="L768" s="206">
        <f t="shared" si="111"/>
        <v>0</v>
      </c>
      <c r="M768" s="200">
        <f t="shared" si="113"/>
        <v>0</v>
      </c>
      <c r="N768" s="383"/>
      <c r="O768" s="384"/>
      <c r="P768" s="384"/>
      <c r="Q768" s="384"/>
      <c r="R768" s="385"/>
      <c r="S768" s="83"/>
      <c r="T768" s="83"/>
      <c r="U768" s="83"/>
      <c r="V768" s="83"/>
      <c r="W768" s="83"/>
    </row>
    <row r="769" spans="1:24" s="23" customFormat="1" ht="13.8" hidden="1" outlineLevel="1" x14ac:dyDescent="0.3">
      <c r="B769" s="29">
        <v>14</v>
      </c>
      <c r="C769" s="41"/>
      <c r="D769" s="31"/>
      <c r="E769" s="30"/>
      <c r="F769" s="32"/>
      <c r="G769" s="214"/>
      <c r="H769" s="55" t="s">
        <v>6</v>
      </c>
      <c r="I769" s="31"/>
      <c r="J769" s="22"/>
      <c r="K769" s="202">
        <f t="shared" si="112"/>
        <v>0</v>
      </c>
      <c r="L769" s="206">
        <f t="shared" si="111"/>
        <v>0</v>
      </c>
      <c r="M769" s="200">
        <f t="shared" si="113"/>
        <v>0</v>
      </c>
      <c r="N769" s="383"/>
      <c r="O769" s="384"/>
      <c r="P769" s="384"/>
      <c r="Q769" s="384"/>
      <c r="R769" s="385"/>
      <c r="S769" s="83"/>
      <c r="T769" s="83"/>
      <c r="U769" s="83"/>
      <c r="V769" s="83"/>
      <c r="W769" s="83"/>
    </row>
    <row r="770" spans="1:24" s="23" customFormat="1" hidden="1" outlineLevel="1" thickBot="1" x14ac:dyDescent="0.35">
      <c r="B770" s="29">
        <v>15</v>
      </c>
      <c r="C770" s="41"/>
      <c r="D770" s="31"/>
      <c r="E770" s="30"/>
      <c r="F770" s="32"/>
      <c r="G770" s="214"/>
      <c r="H770" s="55" t="s">
        <v>6</v>
      </c>
      <c r="I770" s="31"/>
      <c r="J770" s="22"/>
      <c r="K770" s="202">
        <f t="shared" si="112"/>
        <v>0</v>
      </c>
      <c r="L770" s="206">
        <f t="shared" si="111"/>
        <v>0</v>
      </c>
      <c r="M770" s="200">
        <f t="shared" si="113"/>
        <v>0</v>
      </c>
      <c r="N770" s="383"/>
      <c r="O770" s="384"/>
      <c r="P770" s="384"/>
      <c r="Q770" s="384"/>
      <c r="R770" s="385"/>
      <c r="S770" s="83"/>
      <c r="T770" s="83"/>
      <c r="U770" s="83"/>
      <c r="V770" s="83"/>
      <c r="W770" s="83"/>
    </row>
    <row r="771" spans="1:24" s="23" customFormat="1" hidden="1" outlineLevel="1" thickBot="1" x14ac:dyDescent="0.35">
      <c r="A771" s="27"/>
      <c r="B771" s="27"/>
      <c r="C771" s="27"/>
      <c r="D771" s="27"/>
      <c r="E771" s="27"/>
      <c r="F771" s="85"/>
      <c r="G771" s="211"/>
      <c r="H771" s="27"/>
      <c r="I771" s="85"/>
      <c r="J771" s="27"/>
      <c r="K771" s="220">
        <f>SUMIF(K756:K770,"&lt;&gt;#DIV/0!")</f>
        <v>0</v>
      </c>
      <c r="L771" s="220">
        <f>SUMIF(L756:L770,"&lt;&gt;#DIV/0!")</f>
        <v>0</v>
      </c>
      <c r="M771" s="221">
        <f>SUMIF(M756:M770,"&lt;&gt;#DIV/0!")</f>
        <v>0</v>
      </c>
      <c r="N771" s="386"/>
      <c r="O771" s="387"/>
      <c r="P771" s="387"/>
      <c r="Q771" s="387"/>
      <c r="R771" s="388"/>
      <c r="S771" s="83"/>
      <c r="T771" s="83"/>
      <c r="U771" s="83"/>
      <c r="V771" s="83"/>
      <c r="W771" s="83"/>
    </row>
    <row r="772" spans="1:24" s="23" customFormat="1" ht="18.600000000000001" collapsed="1" thickBot="1" x14ac:dyDescent="0.4">
      <c r="A772" s="27"/>
      <c r="B772" s="27"/>
      <c r="C772" s="374" t="str">
        <f>IF(B734="","UPS ai sărit un formular apasă ,,+,, corespunzător în ordine!","")</f>
        <v>UPS ai sărit un formular apasă ,,+,, corespunzător în ordine!</v>
      </c>
      <c r="D772" s="374"/>
      <c r="E772" s="374"/>
      <c r="F772" s="374"/>
      <c r="G772" s="374"/>
      <c r="H772" s="374"/>
      <c r="I772" s="374"/>
      <c r="J772" s="374"/>
      <c r="K772" s="88"/>
      <c r="L772" s="89"/>
      <c r="M772" s="86"/>
      <c r="N772" s="83"/>
      <c r="O772" s="83"/>
      <c r="P772" s="83"/>
      <c r="Q772" s="83"/>
      <c r="R772" s="83"/>
      <c r="S772" s="83"/>
      <c r="T772" s="83"/>
      <c r="U772" s="83"/>
      <c r="V772" s="83"/>
      <c r="W772" s="83"/>
    </row>
    <row r="773" spans="1:24" s="23" customFormat="1" hidden="1" outlineLevel="1" thickBot="1" x14ac:dyDescent="0.35">
      <c r="A773" s="26">
        <v>20</v>
      </c>
      <c r="B773" s="375" t="s">
        <v>26</v>
      </c>
      <c r="C773" s="376"/>
      <c r="D773" s="377"/>
      <c r="E773" s="405" t="s">
        <v>31</v>
      </c>
      <c r="F773" s="376"/>
      <c r="G773" s="405" t="s">
        <v>9</v>
      </c>
      <c r="H773" s="376"/>
      <c r="I773" s="405" t="s">
        <v>25</v>
      </c>
      <c r="J773" s="406"/>
      <c r="K773" s="510" t="s">
        <v>182</v>
      </c>
      <c r="L773" s="511"/>
      <c r="M773" s="42"/>
    </row>
    <row r="774" spans="1:24" s="23" customFormat="1" ht="13.2" hidden="1" customHeight="1" outlineLevel="1" x14ac:dyDescent="0.3">
      <c r="A774" s="27"/>
      <c r="B774" s="378"/>
      <c r="C774" s="291"/>
      <c r="D774" s="379"/>
      <c r="E774" s="399"/>
      <c r="F774" s="399"/>
      <c r="G774" s="407"/>
      <c r="H774" s="407"/>
      <c r="I774" s="399"/>
      <c r="J774" s="400"/>
      <c r="K774" s="430">
        <f>M794+M811</f>
        <v>0</v>
      </c>
      <c r="L774" s="431"/>
      <c r="M774" s="42"/>
    </row>
    <row r="775" spans="1:24" s="23" customFormat="1" ht="15" hidden="1" customHeight="1" outlineLevel="1" thickBot="1" x14ac:dyDescent="0.35">
      <c r="B775" s="401" t="s">
        <v>144</v>
      </c>
      <c r="C775" s="402"/>
      <c r="D775" s="402"/>
      <c r="E775" s="403" t="s">
        <v>145</v>
      </c>
      <c r="F775" s="403"/>
      <c r="G775" s="403"/>
      <c r="H775" s="403"/>
      <c r="I775" s="402" t="s">
        <v>146</v>
      </c>
      <c r="J775" s="283"/>
      <c r="K775" s="432"/>
      <c r="L775" s="433"/>
      <c r="M775" s="42"/>
      <c r="N775" s="65" t="s">
        <v>206</v>
      </c>
    </row>
    <row r="776" spans="1:24" s="23" customFormat="1" hidden="1" outlineLevel="1" thickBot="1" x14ac:dyDescent="0.35">
      <c r="B776" s="389"/>
      <c r="C776" s="390"/>
      <c r="D776" s="391"/>
      <c r="E776" s="389"/>
      <c r="F776" s="390"/>
      <c r="G776" s="390"/>
      <c r="H776" s="390"/>
      <c r="I776" s="392"/>
      <c r="J776" s="288"/>
      <c r="M776" s="42"/>
    </row>
    <row r="777" spans="1:24" s="23" customFormat="1" ht="15" hidden="1" customHeight="1" outlineLevel="1" thickBot="1" x14ac:dyDescent="0.35">
      <c r="B777" s="70" t="s">
        <v>28</v>
      </c>
      <c r="C777" s="71"/>
      <c r="D777" s="71"/>
      <c r="E777" s="393" t="str">
        <f>IF(OR(ISBLANK(E779),ISBLANK(F779),ISBLANK(G779),ISBLANK(H779)),"Completați toate datele complementare solicitate la fiecare rezultat!","")</f>
        <v>Completați toate datele complementare solicitate la fiecare rezultat!</v>
      </c>
      <c r="F777" s="394"/>
      <c r="G777" s="394"/>
      <c r="H777" s="394"/>
      <c r="I777" s="394"/>
      <c r="J777" s="395"/>
      <c r="M777" s="42"/>
    </row>
    <row r="778" spans="1:24" s="28" customFormat="1" ht="55.5" hidden="1" customHeight="1" outlineLevel="1" thickBot="1" x14ac:dyDescent="0.35">
      <c r="B778" s="56" t="s">
        <v>8</v>
      </c>
      <c r="C778" s="418" t="str">
        <f>IF(K779=0,"Dați click pe celulele de mai jos; apăsăți săgeata din dreapta și alegeți  competiția","Competiția națională")</f>
        <v>Dați click pe celulele de mai jos; apăsăți săgeata din dreapta și alegeți  competiția</v>
      </c>
      <c r="D778" s="277"/>
      <c r="E778" s="57" t="s">
        <v>152</v>
      </c>
      <c r="F778" s="57" t="s">
        <v>156</v>
      </c>
      <c r="G778" s="213" t="s">
        <v>243</v>
      </c>
      <c r="H778" s="57" t="s">
        <v>205</v>
      </c>
      <c r="I778" s="57" t="s">
        <v>7</v>
      </c>
      <c r="J778" s="59" t="s">
        <v>157</v>
      </c>
      <c r="K778" s="224" t="s">
        <v>200</v>
      </c>
      <c r="L778" s="225" t="s">
        <v>181</v>
      </c>
      <c r="M778" s="226" t="s">
        <v>143</v>
      </c>
      <c r="N778" s="371" t="s">
        <v>180</v>
      </c>
      <c r="O778" s="372"/>
      <c r="P778" s="372"/>
      <c r="Q778" s="372"/>
      <c r="R778" s="373"/>
      <c r="S778" s="93"/>
      <c r="T778" s="93"/>
      <c r="U778" s="93"/>
      <c r="V778" s="93"/>
      <c r="W778" s="93"/>
      <c r="X778" s="25"/>
    </row>
    <row r="779" spans="1:24" s="23" customFormat="1" ht="15" hidden="1" outlineLevel="1" thickBot="1" x14ac:dyDescent="0.35">
      <c r="B779" s="50">
        <v>1</v>
      </c>
      <c r="C779" s="272"/>
      <c r="D779" s="273"/>
      <c r="E779" s="54"/>
      <c r="F779" s="53"/>
      <c r="G779" s="189"/>
      <c r="H779" s="55" t="s">
        <v>6</v>
      </c>
      <c r="I779" s="52"/>
      <c r="J779" s="55"/>
      <c r="K779" s="201">
        <f>IFERROR(_xlfn.NUMBERVALUE(IF(C779="Camp.Naț. - Sen",IF(I779="I",15)+IF(C779="CAMP.NAȚ. - SEN",IF(I779="II",12)+IF(C779="CAMP.NAȚ. - SEN",IF(I779="III",10))))+IF(C779="CAMP. NAȚ. - TIN",IF(I779="I",10)+IF(C779="CAMP. NAȚ. - TIN",IF(I779="II",7)+IF(C779="CAMP. NAȚ. - TIN",IF(I779="III",5))))+IF(C779="Camp. Naț. - Jun I",IF(I779="I",8)+IF(C779="CAMP. NAȚ. - JUN I",IF(I779="II",5)+IF(C779="CAMP. NAȚ. - JUN I",IF(I779="III",4))))+IF(C779="Camp. Naț. - J II/III/Ca",IF(I779="I",5)+IF(C779="Camp. Naț. - J II/III/Ca",IF(I779="II",3)+IF(C779="Camp. Naț. - J II/III/Ca",IF(I779="III",2))))+IF(C779="CUPA RO - SEN",IF(I779="I",10)+IF(C779="CUPA RO - SEN",IF(I779="II",7)+IF(C779="CUPA RO - SEN",IF(I779="III",5))))+IF(C779="Cupa RO - Tin",IF(I779="I",8)+IF(C779="Cupa RO - Tin",IF(I779="II",5)+IF(C779="Cupa RO - Tin",IF(I779="III",4))))+IF(C779="Cupa RO - Jun I",IF(I779="I",5)+IF(C779="Cupa RO - Jun I",IF(I779="II",3)+IF(C779="Cupa RO - Jun I",IF(I779="III",2))))+IF(C779="Cupa RO - J II/III/Ca",IF(I779="I",3)+IF(C779="Cupa RO - J II/III/Ca",IF(I779="II",2)+IF(C779="Cupa RO - J II/III/Ca",IF(I779="III",1)))))/G779,0)</f>
        <v>0</v>
      </c>
      <c r="L779" s="206">
        <f>_xlfn.NUMBERVALUE(IF(OR(H779="nu",H779=""),(K779/2),K779))</f>
        <v>0</v>
      </c>
      <c r="M779" s="200">
        <f>_xlfn.NUMBERVALUE(IF(J779="da",L779+(1/2)*L779,L779))</f>
        <v>0</v>
      </c>
      <c r="N779" s="61"/>
      <c r="O779" s="24"/>
      <c r="P779" s="24"/>
      <c r="Q779" s="24"/>
      <c r="R779" s="37"/>
      <c r="S779" s="24"/>
      <c r="T779" s="24"/>
      <c r="U779" s="24"/>
      <c r="V779" s="24"/>
      <c r="W779" s="24"/>
    </row>
    <row r="780" spans="1:24" s="23" customFormat="1" ht="15" hidden="1" outlineLevel="1" thickBot="1" x14ac:dyDescent="0.35">
      <c r="B780" s="29">
        <v>2</v>
      </c>
      <c r="C780" s="272"/>
      <c r="D780" s="273"/>
      <c r="E780" s="30"/>
      <c r="F780" s="32"/>
      <c r="G780" s="214"/>
      <c r="H780" s="55" t="s">
        <v>6</v>
      </c>
      <c r="I780" s="31"/>
      <c r="J780" s="22"/>
      <c r="K780" s="216">
        <f t="shared" ref="K780:K793" si="114">IFERROR(_xlfn.NUMBERVALUE(IF(C780="Camp.Naț. - Sen",IF(I780="I",15)+IF(C780="CAMP.NAȚ. - SEN",IF(I780="II",12)+IF(C780="CAMP.NAȚ. - SEN",IF(I780="III",10))))+IF(C780="CAMP. NAȚ. - TIN",IF(I780="I",10)+IF(C780="CAMP. NAȚ. - TIN",IF(I780="II",7)+IF(C780="CAMP. NAȚ. - TIN",IF(I780="III",5))))+IF(C780="Camp. Naț. - Jun I",IF(I780="I",8)+IF(C780="CAMP. NAȚ. - JUN I",IF(I780="II",5)+IF(C780="CAMP. NAȚ. - JUN I",IF(I780="III",4))))+IF(C780="Camp. Naț. - J II/III/Ca",IF(I780="I",5)+IF(C780="Camp. Naț. - J II/III/Ca",IF(I780="II",3)+IF(C780="Camp. Naț. - J II/III/Ca",IF(I780="III",2))))+IF(C780="CUPA RO - SEN",IF(I780="I",10)+IF(C780="CUPA RO - SEN",IF(I780="II",7)+IF(C780="CUPA RO - SEN",IF(I780="III",5))))+IF(C780="Cupa RO - Tin",IF(I780="I",8)+IF(C780="Cupa RO - Tin",IF(I780="II",5)+IF(C780="Cupa RO - Tin",IF(I780="III",4))))+IF(C780="Cupa RO - Jun I",IF(I780="I",5)+IF(C780="Cupa RO - Jun I",IF(I780="II",3)+IF(C780="Cupa RO - Jun I",IF(I780="III",2))))+IF(C780="Cupa RO - J II/III/Ca",IF(I780="I",3)+IF(C780="Cupa RO - J II/III/Ca",IF(I780="II",2)+IF(C780="Cupa RO - J II/III/Ca",IF(I780="III",1)))))/G780,0)</f>
        <v>0</v>
      </c>
      <c r="L780" s="206">
        <f>_xlfn.NUMBERVALUE(IF(OR(H780="nu",H780=""),(K780/2),K780))</f>
        <v>0</v>
      </c>
      <c r="M780" s="200">
        <f t="shared" ref="M780:M793" si="115">_xlfn.NUMBERVALUE(IF(J780="da",L780+(1/2)*L780,L780))</f>
        <v>0</v>
      </c>
      <c r="N780" s="61"/>
      <c r="O780" s="24"/>
      <c r="P780" s="24"/>
      <c r="Q780" s="24"/>
      <c r="R780" s="37"/>
      <c r="S780" s="24"/>
      <c r="T780" s="24"/>
      <c r="U780" s="24"/>
      <c r="V780" s="24"/>
      <c r="W780" s="24"/>
    </row>
    <row r="781" spans="1:24" s="23" customFormat="1" ht="15" hidden="1" outlineLevel="1" thickBot="1" x14ac:dyDescent="0.35">
      <c r="B781" s="29">
        <v>3</v>
      </c>
      <c r="C781" s="272"/>
      <c r="D781" s="273"/>
      <c r="E781" s="30"/>
      <c r="F781" s="39"/>
      <c r="G781" s="214"/>
      <c r="H781" s="55" t="s">
        <v>6</v>
      </c>
      <c r="I781" s="31"/>
      <c r="J781" s="22"/>
      <c r="K781" s="216">
        <f t="shared" si="114"/>
        <v>0</v>
      </c>
      <c r="L781" s="206">
        <f t="shared" ref="L781:L793" si="116">_xlfn.NUMBERVALUE(IF(OR(H781="nu",H781=""),(K781/2),K781))</f>
        <v>0</v>
      </c>
      <c r="M781" s="200">
        <f t="shared" si="115"/>
        <v>0</v>
      </c>
      <c r="N781" s="61"/>
      <c r="O781" s="24"/>
      <c r="P781" s="24"/>
      <c r="Q781" s="24"/>
      <c r="R781" s="37"/>
      <c r="S781" s="24"/>
      <c r="T781" s="24"/>
      <c r="U781" s="24"/>
      <c r="V781" s="24"/>
      <c r="W781" s="24"/>
    </row>
    <row r="782" spans="1:24" s="23" customFormat="1" ht="15" hidden="1" outlineLevel="1" thickBot="1" x14ac:dyDescent="0.35">
      <c r="B782" s="29">
        <v>4</v>
      </c>
      <c r="C782" s="272"/>
      <c r="D782" s="273"/>
      <c r="E782" s="30"/>
      <c r="F782" s="32"/>
      <c r="G782" s="214"/>
      <c r="H782" s="55" t="s">
        <v>6</v>
      </c>
      <c r="I782" s="31"/>
      <c r="J782" s="22"/>
      <c r="K782" s="216">
        <f t="shared" si="114"/>
        <v>0</v>
      </c>
      <c r="L782" s="206">
        <f t="shared" si="116"/>
        <v>0</v>
      </c>
      <c r="M782" s="200">
        <f t="shared" si="115"/>
        <v>0</v>
      </c>
      <c r="N782" s="61"/>
      <c r="O782" s="24"/>
      <c r="P782" s="24"/>
      <c r="Q782" s="24"/>
      <c r="R782" s="37"/>
      <c r="S782" s="24"/>
      <c r="T782" s="24"/>
      <c r="U782" s="24"/>
      <c r="V782" s="24"/>
      <c r="W782" s="24"/>
    </row>
    <row r="783" spans="1:24" s="23" customFormat="1" ht="15" hidden="1" outlineLevel="1" thickBot="1" x14ac:dyDescent="0.35">
      <c r="B783" s="29">
        <v>5</v>
      </c>
      <c r="C783" s="272"/>
      <c r="D783" s="273"/>
      <c r="E783" s="30"/>
      <c r="F783" s="32"/>
      <c r="G783" s="214"/>
      <c r="H783" s="55" t="s">
        <v>6</v>
      </c>
      <c r="I783" s="31"/>
      <c r="J783" s="22"/>
      <c r="K783" s="216">
        <f t="shared" si="114"/>
        <v>0</v>
      </c>
      <c r="L783" s="206">
        <f t="shared" si="116"/>
        <v>0</v>
      </c>
      <c r="M783" s="200">
        <f t="shared" si="115"/>
        <v>0</v>
      </c>
      <c r="N783" s="61"/>
      <c r="O783" s="24"/>
      <c r="P783" s="24"/>
      <c r="Q783" s="24"/>
      <c r="R783" s="37"/>
      <c r="S783" s="24"/>
      <c r="T783" s="24"/>
      <c r="U783" s="24"/>
      <c r="V783" s="24"/>
      <c r="W783" s="24"/>
    </row>
    <row r="784" spans="1:24" s="23" customFormat="1" ht="15" hidden="1" outlineLevel="1" thickBot="1" x14ac:dyDescent="0.35">
      <c r="B784" s="29">
        <v>6</v>
      </c>
      <c r="C784" s="272"/>
      <c r="D784" s="273"/>
      <c r="E784" s="30"/>
      <c r="F784" s="32"/>
      <c r="G784" s="214"/>
      <c r="H784" s="55" t="s">
        <v>6</v>
      </c>
      <c r="I784" s="31"/>
      <c r="J784" s="22"/>
      <c r="K784" s="216">
        <f t="shared" si="114"/>
        <v>0</v>
      </c>
      <c r="L784" s="206">
        <f t="shared" si="116"/>
        <v>0</v>
      </c>
      <c r="M784" s="200">
        <f t="shared" si="115"/>
        <v>0</v>
      </c>
      <c r="N784" s="61"/>
      <c r="O784" s="24"/>
      <c r="P784" s="24"/>
      <c r="Q784" s="24"/>
      <c r="R784" s="37"/>
      <c r="S784" s="24"/>
      <c r="T784" s="24"/>
      <c r="U784" s="24"/>
      <c r="V784" s="24"/>
      <c r="W784" s="24"/>
    </row>
    <row r="785" spans="2:24" s="23" customFormat="1" ht="15" hidden="1" outlineLevel="1" thickBot="1" x14ac:dyDescent="0.35">
      <c r="B785" s="29">
        <v>7</v>
      </c>
      <c r="C785" s="272"/>
      <c r="D785" s="273"/>
      <c r="E785" s="30"/>
      <c r="F785" s="32"/>
      <c r="G785" s="214"/>
      <c r="H785" s="55" t="s">
        <v>6</v>
      </c>
      <c r="I785" s="31"/>
      <c r="J785" s="22"/>
      <c r="K785" s="216">
        <f t="shared" si="114"/>
        <v>0</v>
      </c>
      <c r="L785" s="206">
        <f t="shared" si="116"/>
        <v>0</v>
      </c>
      <c r="M785" s="200">
        <f t="shared" si="115"/>
        <v>0</v>
      </c>
      <c r="N785" s="61"/>
      <c r="O785" s="24"/>
      <c r="P785" s="24"/>
      <c r="Q785" s="24"/>
      <c r="R785" s="37"/>
      <c r="S785" s="24"/>
      <c r="T785" s="24"/>
      <c r="U785" s="24"/>
      <c r="V785" s="24"/>
      <c r="W785" s="24"/>
    </row>
    <row r="786" spans="2:24" s="23" customFormat="1" ht="15" hidden="1" outlineLevel="1" thickBot="1" x14ac:dyDescent="0.35">
      <c r="B786" s="29">
        <v>8</v>
      </c>
      <c r="C786" s="272"/>
      <c r="D786" s="273"/>
      <c r="E786" s="30"/>
      <c r="F786" s="32"/>
      <c r="G786" s="214"/>
      <c r="H786" s="55" t="s">
        <v>6</v>
      </c>
      <c r="I786" s="31"/>
      <c r="J786" s="22"/>
      <c r="K786" s="216">
        <f t="shared" si="114"/>
        <v>0</v>
      </c>
      <c r="L786" s="206">
        <f t="shared" si="116"/>
        <v>0</v>
      </c>
      <c r="M786" s="200">
        <f t="shared" si="115"/>
        <v>0</v>
      </c>
      <c r="N786" s="61"/>
      <c r="O786" s="24"/>
      <c r="P786" s="24"/>
      <c r="Q786" s="24"/>
      <c r="R786" s="37"/>
      <c r="S786" s="24"/>
      <c r="T786" s="24"/>
      <c r="U786" s="24"/>
      <c r="V786" s="24"/>
      <c r="W786" s="24"/>
    </row>
    <row r="787" spans="2:24" s="23" customFormat="1" ht="15" hidden="1" outlineLevel="1" thickBot="1" x14ac:dyDescent="0.35">
      <c r="B787" s="29">
        <v>9</v>
      </c>
      <c r="C787" s="272"/>
      <c r="D787" s="273"/>
      <c r="E787" s="30"/>
      <c r="F787" s="32"/>
      <c r="G787" s="214"/>
      <c r="H787" s="55" t="s">
        <v>6</v>
      </c>
      <c r="I787" s="31"/>
      <c r="J787" s="22"/>
      <c r="K787" s="216">
        <f t="shared" si="114"/>
        <v>0</v>
      </c>
      <c r="L787" s="206">
        <f t="shared" si="116"/>
        <v>0</v>
      </c>
      <c r="M787" s="200">
        <f t="shared" si="115"/>
        <v>0</v>
      </c>
      <c r="N787" s="61"/>
      <c r="O787" s="24"/>
      <c r="P787" s="24"/>
      <c r="Q787" s="24"/>
      <c r="R787" s="37"/>
      <c r="S787" s="24"/>
      <c r="T787" s="24"/>
      <c r="U787" s="24"/>
      <c r="V787" s="24"/>
      <c r="W787" s="24"/>
    </row>
    <row r="788" spans="2:24" s="23" customFormat="1" ht="15" hidden="1" outlineLevel="1" thickBot="1" x14ac:dyDescent="0.35">
      <c r="B788" s="29">
        <v>10</v>
      </c>
      <c r="C788" s="272"/>
      <c r="D788" s="273"/>
      <c r="E788" s="30"/>
      <c r="F788" s="32"/>
      <c r="G788" s="214"/>
      <c r="H788" s="55" t="s">
        <v>6</v>
      </c>
      <c r="I788" s="31"/>
      <c r="J788" s="22"/>
      <c r="K788" s="216">
        <f t="shared" si="114"/>
        <v>0</v>
      </c>
      <c r="L788" s="206">
        <f t="shared" si="116"/>
        <v>0</v>
      </c>
      <c r="M788" s="200">
        <f t="shared" si="115"/>
        <v>0</v>
      </c>
      <c r="N788" s="61"/>
      <c r="O788" s="24"/>
      <c r="P788" s="24"/>
      <c r="Q788" s="24"/>
      <c r="R788" s="37"/>
      <c r="S788" s="24"/>
      <c r="T788" s="24"/>
      <c r="U788" s="24"/>
      <c r="V788" s="24"/>
      <c r="W788" s="24"/>
    </row>
    <row r="789" spans="2:24" s="23" customFormat="1" ht="15" hidden="1" outlineLevel="1" thickBot="1" x14ac:dyDescent="0.35">
      <c r="B789" s="29">
        <v>11</v>
      </c>
      <c r="C789" s="272"/>
      <c r="D789" s="273"/>
      <c r="E789" s="30"/>
      <c r="F789" s="32"/>
      <c r="G789" s="214"/>
      <c r="H789" s="55" t="s">
        <v>6</v>
      </c>
      <c r="I789" s="31"/>
      <c r="J789" s="22"/>
      <c r="K789" s="216">
        <f t="shared" si="114"/>
        <v>0</v>
      </c>
      <c r="L789" s="206">
        <f t="shared" si="116"/>
        <v>0</v>
      </c>
      <c r="M789" s="200">
        <f t="shared" si="115"/>
        <v>0</v>
      </c>
      <c r="N789" s="61"/>
      <c r="O789" s="24"/>
      <c r="P789" s="24"/>
      <c r="Q789" s="24"/>
      <c r="R789" s="37"/>
      <c r="S789" s="24"/>
      <c r="T789" s="24"/>
      <c r="U789" s="24"/>
      <c r="V789" s="24"/>
      <c r="W789" s="24"/>
    </row>
    <row r="790" spans="2:24" s="23" customFormat="1" ht="15" hidden="1" outlineLevel="1" thickBot="1" x14ac:dyDescent="0.35">
      <c r="B790" s="29">
        <v>12</v>
      </c>
      <c r="C790" s="272"/>
      <c r="D790" s="273"/>
      <c r="E790" s="30"/>
      <c r="F790" s="32"/>
      <c r="G790" s="214"/>
      <c r="H790" s="55" t="s">
        <v>6</v>
      </c>
      <c r="I790" s="31"/>
      <c r="J790" s="22"/>
      <c r="K790" s="216">
        <f t="shared" si="114"/>
        <v>0</v>
      </c>
      <c r="L790" s="206">
        <f t="shared" si="116"/>
        <v>0</v>
      </c>
      <c r="M790" s="200">
        <f t="shared" si="115"/>
        <v>0</v>
      </c>
      <c r="N790" s="61"/>
      <c r="O790" s="24"/>
      <c r="P790" s="24"/>
      <c r="Q790" s="24"/>
      <c r="R790" s="37"/>
      <c r="S790" s="24"/>
      <c r="T790" s="24"/>
      <c r="U790" s="24"/>
      <c r="V790" s="24"/>
      <c r="W790" s="24"/>
    </row>
    <row r="791" spans="2:24" s="23" customFormat="1" ht="13.5" hidden="1" customHeight="1" outlineLevel="1" thickBot="1" x14ac:dyDescent="0.35">
      <c r="B791" s="29">
        <v>13</v>
      </c>
      <c r="C791" s="272"/>
      <c r="D791" s="273"/>
      <c r="E791" s="30"/>
      <c r="F791" s="32"/>
      <c r="G791" s="214"/>
      <c r="H791" s="55" t="s">
        <v>6</v>
      </c>
      <c r="I791" s="31"/>
      <c r="J791" s="22"/>
      <c r="K791" s="216">
        <f t="shared" si="114"/>
        <v>0</v>
      </c>
      <c r="L791" s="206">
        <f t="shared" si="116"/>
        <v>0</v>
      </c>
      <c r="M791" s="200">
        <f t="shared" si="115"/>
        <v>0</v>
      </c>
      <c r="N791" s="61"/>
      <c r="O791" s="24"/>
      <c r="P791" s="24"/>
      <c r="Q791" s="24"/>
      <c r="R791" s="37"/>
      <c r="S791" s="24"/>
      <c r="T791" s="24"/>
      <c r="U791" s="24"/>
      <c r="V791" s="24"/>
      <c r="W791" s="24"/>
    </row>
    <row r="792" spans="2:24" s="23" customFormat="1" ht="13.5" hidden="1" customHeight="1" outlineLevel="1" thickBot="1" x14ac:dyDescent="0.35">
      <c r="B792" s="29">
        <v>14</v>
      </c>
      <c r="C792" s="272"/>
      <c r="D792" s="273"/>
      <c r="E792" s="30"/>
      <c r="F792" s="32"/>
      <c r="G792" s="214"/>
      <c r="H792" s="55" t="s">
        <v>6</v>
      </c>
      <c r="I792" s="31"/>
      <c r="J792" s="22"/>
      <c r="K792" s="216">
        <f t="shared" si="114"/>
        <v>0</v>
      </c>
      <c r="L792" s="206">
        <f t="shared" si="116"/>
        <v>0</v>
      </c>
      <c r="M792" s="200">
        <f t="shared" si="115"/>
        <v>0</v>
      </c>
      <c r="N792" s="61"/>
      <c r="O792" s="24"/>
      <c r="P792" s="24"/>
      <c r="Q792" s="24"/>
      <c r="R792" s="37"/>
      <c r="S792" s="24"/>
      <c r="T792" s="24"/>
      <c r="U792" s="24"/>
      <c r="V792" s="24"/>
      <c r="W792" s="24"/>
    </row>
    <row r="793" spans="2:24" s="23" customFormat="1" ht="15" hidden="1" outlineLevel="1" thickBot="1" x14ac:dyDescent="0.35">
      <c r="B793" s="29">
        <v>15</v>
      </c>
      <c r="C793" s="272"/>
      <c r="D793" s="273"/>
      <c r="E793" s="30"/>
      <c r="F793" s="32"/>
      <c r="G793" s="214"/>
      <c r="H793" s="55" t="s">
        <v>6</v>
      </c>
      <c r="I793" s="31"/>
      <c r="J793" s="22"/>
      <c r="K793" s="219">
        <f t="shared" si="114"/>
        <v>0</v>
      </c>
      <c r="L793" s="206">
        <f t="shared" si="116"/>
        <v>0</v>
      </c>
      <c r="M793" s="200">
        <f t="shared" si="115"/>
        <v>0</v>
      </c>
      <c r="N793" s="62"/>
      <c r="O793" s="63"/>
      <c r="P793" s="63"/>
      <c r="Q793" s="63"/>
      <c r="R793" s="64"/>
      <c r="S793" s="24"/>
      <c r="T793" s="24"/>
      <c r="U793" s="24"/>
      <c r="V793" s="24"/>
      <c r="W793" s="24"/>
    </row>
    <row r="794" spans="2:24" s="23" customFormat="1" ht="15" hidden="1" outlineLevel="1" thickBot="1" x14ac:dyDescent="0.35">
      <c r="B794" s="68" t="s">
        <v>10</v>
      </c>
      <c r="C794" s="69"/>
      <c r="D794" s="69"/>
      <c r="E794" s="393" t="str">
        <f>IF(OR(ISBLANK(E796),ISBLANK(F796),ISBLANK(G796),ISBLANK(H796)),"Completați toate datele complementare solicitate la fiecare rezultat!","")</f>
        <v>Completați toate datele complementare solicitate la fiecare rezultat!</v>
      </c>
      <c r="F794" s="394"/>
      <c r="G794" s="394"/>
      <c r="H794" s="394"/>
      <c r="I794" s="394"/>
      <c r="J794" s="395"/>
      <c r="K794" s="217">
        <f>SUMIF(K779:K793,"&lt;&gt;#DIV/0!")</f>
        <v>0</v>
      </c>
      <c r="L794" s="217">
        <f>SUMIF(L779:L793,"&lt;&gt;#DIV/0!")</f>
        <v>0</v>
      </c>
      <c r="M794" s="218">
        <f>SUMIF(M779:M793,"&lt;&gt;#DIV/0!")</f>
        <v>0</v>
      </c>
      <c r="N794" s="24"/>
      <c r="O794" s="24"/>
      <c r="P794" s="24"/>
      <c r="Q794" s="24"/>
    </row>
    <row r="795" spans="2:24" s="28" customFormat="1" ht="55.5" hidden="1" customHeight="1" outlineLevel="1" thickBot="1" x14ac:dyDescent="0.35">
      <c r="B795" s="56" t="s">
        <v>8</v>
      </c>
      <c r="C795" s="74" t="str">
        <f>IF(ISBLANK(C796),"OBLIGATORIU, denumirea completă a competiției!","Denumirea completă a competiției")</f>
        <v>OBLIGATORIU, denumirea completă a competiției!</v>
      </c>
      <c r="D795" s="75" t="str">
        <f>IF(ISBLANK(D796),"OBLIGATORIU, Alegeți abrevierea competiției cf legendei alăturate!","Denumirea abreviată a competiției")</f>
        <v>OBLIGATORIU, Alegeți abrevierea competiției cf legendei alăturate!</v>
      </c>
      <c r="E795" s="57" t="s">
        <v>152</v>
      </c>
      <c r="F795" s="57" t="s">
        <v>156</v>
      </c>
      <c r="G795" s="213" t="s">
        <v>243</v>
      </c>
      <c r="H795" s="57" t="s">
        <v>205</v>
      </c>
      <c r="I795" s="57" t="s">
        <v>7</v>
      </c>
      <c r="J795" s="59" t="s">
        <v>157</v>
      </c>
      <c r="K795" s="222" t="s">
        <v>200</v>
      </c>
      <c r="L795" s="223" t="s">
        <v>181</v>
      </c>
      <c r="M795" s="227" t="s">
        <v>143</v>
      </c>
      <c r="N795" s="380" t="s">
        <v>186</v>
      </c>
      <c r="O795" s="381"/>
      <c r="P795" s="381"/>
      <c r="Q795" s="381"/>
      <c r="R795" s="382"/>
      <c r="S795" s="83"/>
      <c r="T795" s="83"/>
      <c r="U795" s="83"/>
      <c r="V795" s="83"/>
      <c r="W795" s="83"/>
      <c r="X795" s="25"/>
    </row>
    <row r="796" spans="2:24" s="23" customFormat="1" ht="13.8" hidden="1" outlineLevel="1" x14ac:dyDescent="0.3">
      <c r="B796" s="50">
        <v>1</v>
      </c>
      <c r="C796" s="51"/>
      <c r="D796" s="52"/>
      <c r="E796" s="53"/>
      <c r="F796" s="53"/>
      <c r="G796" s="189"/>
      <c r="H796" s="55" t="s">
        <v>5</v>
      </c>
      <c r="I796" s="52"/>
      <c r="J796" s="55"/>
      <c r="K796" s="202">
        <f>IFERROR(_xlfn.NUMBERVALUE(IF(D796="JO",IF(I796="I",500)+IF(D796="JO",IF(I796="II",300)+IF(D796="JO",IF(I796="III",200)+IF(D796="JO",IF(I796="IV",150)+IF(D796="JO",IF(I796="V",100)+IF(D796="JO",IF(I796="VI",80)))))))+IF(D796="JO - T",IF(I796="I",150)+IF(D796="JO - T",IF(I796="II",120)+IF(D796="JO - T",IF(I796="III",100)+IF(D796="JO - T",IF(I796="IV",80)+IF(D796="JO - T",IF(I796="V",50)+IF(D796="JO - T",IF(I796="VI",20)))))))+IF(D796="CM - S",IF(I796="I",200)+IF(D796="CM - S",IF(I796="II",150)+IF(D796="CM - S",IF(I796="III",120)+IF(D796="CM - S",IF(I796="IV",90)+IF(D796="CM - S",IF(I796="V",60)+IF(D796="CM - S",IF(I796="VI",30)))))))+IF(D796="CM - T, J I",IF(I796="I",90)+IF(D796="CM - T, J I",IF(I796="II",65)+IF(D796="CM - T, J I",IF(I796="III",50)+IF(D796="CM - T, J I",IF(I796="IV",40)+IF(D796="CM - T, J I",IF(I796="V",25)+IF(D796="CM - T, J I",IF(I796="VI",15)))))))+IF(D796="CM – CA/J II",IF(I796="I",70)+IF(D796="CM – CA/J II",IF(I796="II",55)+IF(D796="CM – CA/J II",IF(I796="III",45)+IF(D796="CM – CA/J II",IF(I796="IV",35)+IF(D796="CM – CA/J II",IF(I796="V",25)+IF(D796="CM – CA/J II",IF(I796="VI",10)))))))+IF(D796="CE - JE- S",IF(I796="I",100)+IF(D796="CE - JE- S",IF(I796="II",75)+IF(D796="CE - JE- S",IF(I796="III",60)+IF(D796="CE - JE- S",IF(I796="IV",45)+IF(D796="CE - JE- S",IF(I796="V",30)+IF(D796="CE - JE- S",IF(I796="VI",15)))))))+IF(D796="CE - T, J I",IF(I796="I",50)+IF(D796="CE - T, J I",IF(I796="II",35)+IF(D796="CE - T, J I",IF(I796="III",30)+IF(D796="CE - T, J I",IF(I796="IV",22)+IF(D796="CE - T, J I",IF(I796="V",15)+IF(D796="CE - T, J I",IF(I796="VI",8)))))))+IF(D796="CE – CA/J II - ZOTE - T, J",IF(I796="I",40)+IF(D796="CE – CA/J II - ZOTE - T, J",IF(I796="II",30)+IF(D796="CE – CA/J II - ZOTE - T, J",IF(I796="III",25)+IF(D796="CE – CA/J II - ZOTE - T, J",IF(I796="IV",17)+IF(D796="CE – CA/J II - ZOTE - T, J",IF(I796="V",12)+IF(D796="CE – CA/J II - ZOTE - T, J",IF(I796="VI",6)))))))+IF(D796="cm – S",IF(I796="I",70)+IF(D796="cm – S",IF(I796="II",50)+IF(D796="cm – S",IF(I796="III",40))))+IF(D796="cm – T, J",IF(I796="I",35)+IF(D796="cm – T, J",IF(I796="II",25)+IF(D796="cm – T, J",IF(I796="III",15))))+IF(D796="JMU",IF(I796="I",50)+IF(D796="JMU",IF(I796="II",25)+IF(D796="JMU",IF(I796="III",20))))+IF(D796="ce - S",IF(I796="I",40)+IF(D796="ce - S",IF(I796="II",30)+IF(D796="ce - S",IF(I796="III",25))))+IF(D796="ce  T, J",IF(I796="I",25)+IF(D796="ce  T, J",IF(I796="II",18)+IF(D796="ce  T, J",IF(I796="III",12))))+IF(D796="C/JB, JMN, JESE - S",IF(I796="I",20)+IF(D796="C/JB, JMN, JESE - S",IF(I796="II",15)+IF(D796="C/JB, JMN, JESE - S",IF(I796="III",10))))+IF(D796="C/JB, JMN, JESE - T,JI,CA",IF(I796="I",10)+IF(D796="C/JB, JMN, JESE - T,JI,CA",IF(I796="II",5)+IF(D796="C/JB, JMN, JESE - T,JI,CA",IF(I796="III",3))))+IF(D796="ACIO S",IF(I796="I",18)+IF(D796="ACIO S",IF(I796="II",14)+IF(D796="ACIO S",IF(I796="III",9))))+IF(D796="ACIO T, J",IF(I796="I",15)+IF(D796="ACIO T, J",IF(I796="II",11)+IF(D796="ACIO T, J",IF(I796="III",7)))))/G796,0)</f>
        <v>0</v>
      </c>
      <c r="L796" s="206">
        <f t="shared" ref="L796:L810" si="117">_xlfn.NUMBERVALUE(IF(OR(H796="nu",H796=""),(K796/2),K796))</f>
        <v>0</v>
      </c>
      <c r="M796" s="200">
        <f>_xlfn.NUMBERVALUE(IF(J796="da",L796+(1/2)*L796,L796))</f>
        <v>0</v>
      </c>
      <c r="N796" s="383"/>
      <c r="O796" s="384"/>
      <c r="P796" s="384"/>
      <c r="Q796" s="384"/>
      <c r="R796" s="385"/>
      <c r="S796" s="83"/>
      <c r="T796" s="83"/>
      <c r="U796" s="83"/>
      <c r="V796" s="83"/>
      <c r="W796" s="83"/>
    </row>
    <row r="797" spans="2:24" s="23" customFormat="1" ht="13.8" hidden="1" outlineLevel="1" x14ac:dyDescent="0.3">
      <c r="B797" s="29">
        <v>2</v>
      </c>
      <c r="C797" s="41"/>
      <c r="D797" s="31"/>
      <c r="E797" s="30"/>
      <c r="F797" s="32"/>
      <c r="G797" s="214"/>
      <c r="H797" s="55" t="s">
        <v>6</v>
      </c>
      <c r="I797" s="31"/>
      <c r="J797" s="22"/>
      <c r="K797" s="202">
        <f t="shared" ref="K797:K810" si="118">IFERROR(_xlfn.NUMBERVALUE(IF(D797="JO",IF(I797="I",500)+IF(D797="JO",IF(I797="II",300)+IF(D797="JO",IF(I797="III",200)+IF(D797="JO",IF(I797="IV",150)+IF(D797="JO",IF(I797="V",100)+IF(D797="JO",IF(I797="VI",80)))))))+IF(D797="JO - T",IF(I797="I",150)+IF(D797="JO - T",IF(I797="II",120)+IF(D797="JO - T",IF(I797="III",100)+IF(D797="JO - T",IF(I797="IV",80)+IF(D797="JO - T",IF(I797="V",50)+IF(D797="JO - T",IF(I797="VI",20)))))))+IF(D797="CM - S",IF(I797="I",200)+IF(D797="CM - S",IF(I797="II",150)+IF(D797="CM - S",IF(I797="III",120)+IF(D797="CM - S",IF(I797="IV",90)+IF(D797="CM - S",IF(I797="V",60)+IF(D797="CM - S",IF(I797="VI",30)))))))+IF(D797="CM - T, J I",IF(I797="I",90)+IF(D797="CM - T, J I",IF(I797="II",65)+IF(D797="CM - T, J I",IF(I797="III",50)+IF(D797="CM - T, J I",IF(I797="IV",40)+IF(D797="CM - T, J I",IF(I797="V",25)+IF(D797="CM - T, J I",IF(I797="VI",15)))))))+IF(D797="CM – CA/J II",IF(I797="I",70)+IF(D797="CM – CA/J II",IF(I797="II",55)+IF(D797="CM – CA/J II",IF(I797="III",45)+IF(D797="CM – CA/J II",IF(I797="IV",35)+IF(D797="CM – CA/J II",IF(I797="V",25)+IF(D797="CM – CA/J II",IF(I797="VI",10)))))))+IF(D797="CE - JE- S",IF(I797="I",100)+IF(D797="CE - JE- S",IF(I797="II",75)+IF(D797="CE - JE- S",IF(I797="III",60)+IF(D797="CE - JE- S",IF(I797="IV",45)+IF(D797="CE - JE- S",IF(I797="V",30)+IF(D797="CE - JE- S",IF(I797="VI",15)))))))+IF(D797="CE - T, J I",IF(I797="I",50)+IF(D797="CE - T, J I",IF(I797="II",35)+IF(D797="CE - T, J I",IF(I797="III",30)+IF(D797="CE - T, J I",IF(I797="IV",22)+IF(D797="CE - T, J I",IF(I797="V",15)+IF(D797="CE - T, J I",IF(I797="VI",8)))))))+IF(D797="CE – CA/J II - ZOTE - T, J",IF(I797="I",40)+IF(D797="CE – CA/J II - ZOTE - T, J",IF(I797="II",30)+IF(D797="CE – CA/J II - ZOTE - T, J",IF(I797="III",25)+IF(D797="CE – CA/J II - ZOTE - T, J",IF(I797="IV",17)+IF(D797="CE – CA/J II - ZOTE - T, J",IF(I797="V",12)+IF(D797="CE – CA/J II - ZOTE - T, J",IF(I797="VI",6)))))))+IF(D797="cm – S",IF(I797="I",70)+IF(D797="cm – S",IF(I797="II",50)+IF(D797="cm – S",IF(I797="III",40))))+IF(D797="cm – T, J",IF(I797="I",35)+IF(D797="cm – T, J",IF(I797="II",25)+IF(D797="cm – T, J",IF(I797="III",15))))+IF(D797="JMU",IF(I797="I",50)+IF(D797="JMU",IF(I797="II",25)+IF(D797="JMU",IF(I797="III",20))))+IF(D797="ce - S",IF(I797="I",40)+IF(D797="ce - S",IF(I797="II",30)+IF(D797="ce - S",IF(I797="III",25))))+IF(D797="ce  T, J",IF(I797="I",25)+IF(D797="ce  T, J",IF(I797="II",18)+IF(D797="ce  T, J",IF(I797="III",12))))+IF(D797="C/JB, JMN, JESE - S",IF(I797="I",20)+IF(D797="C/JB, JMN, JESE - S",IF(I797="II",15)+IF(D797="C/JB, JMN, JESE - S",IF(I797="III",10))))+IF(D797="C/JB, JMN, JESE - T,JI,CA",IF(I797="I",10)+IF(D797="C/JB, JMN, JESE - T,JI,CA",IF(I797="II",5)+IF(D797="C/JB, JMN, JESE - T,JI,CA",IF(I797="III",3))))+IF(D797="ACIO S",IF(I797="I",18)+IF(D797="ACIO S",IF(I797="II",14)+IF(D797="ACIO S",IF(I797="III",9))))+IF(D797="ACIO T, J",IF(I797="I",15)+IF(D797="ACIO T, J",IF(I797="II",11)+IF(D797="ACIO T, J",IF(I797="III",7)))))/G797,0)</f>
        <v>0</v>
      </c>
      <c r="L797" s="206">
        <f t="shared" si="117"/>
        <v>0</v>
      </c>
      <c r="M797" s="200">
        <f t="shared" ref="M797:M810" si="119">_xlfn.NUMBERVALUE(IF(J797="da",L797+(1/2)*L797,L797))</f>
        <v>0</v>
      </c>
      <c r="N797" s="383"/>
      <c r="O797" s="384"/>
      <c r="P797" s="384"/>
      <c r="Q797" s="384"/>
      <c r="R797" s="385"/>
      <c r="S797" s="83"/>
      <c r="T797" s="83"/>
      <c r="U797" s="83"/>
      <c r="V797" s="83"/>
      <c r="W797" s="83"/>
    </row>
    <row r="798" spans="2:24" s="23" customFormat="1" ht="13.8" hidden="1" outlineLevel="1" x14ac:dyDescent="0.3">
      <c r="B798" s="29">
        <v>3</v>
      </c>
      <c r="C798" s="41"/>
      <c r="D798" s="31"/>
      <c r="E798" s="30"/>
      <c r="F798" s="32"/>
      <c r="G798" s="214"/>
      <c r="H798" s="55" t="s">
        <v>6</v>
      </c>
      <c r="I798" s="31"/>
      <c r="J798" s="22"/>
      <c r="K798" s="202">
        <f t="shared" si="118"/>
        <v>0</v>
      </c>
      <c r="L798" s="206">
        <f t="shared" si="117"/>
        <v>0</v>
      </c>
      <c r="M798" s="200">
        <f t="shared" si="119"/>
        <v>0</v>
      </c>
      <c r="N798" s="383"/>
      <c r="O798" s="384"/>
      <c r="P798" s="384"/>
      <c r="Q798" s="384"/>
      <c r="R798" s="385"/>
      <c r="S798" s="83"/>
      <c r="T798" s="83"/>
      <c r="U798" s="83"/>
      <c r="V798" s="83"/>
      <c r="W798" s="83"/>
    </row>
    <row r="799" spans="2:24" s="23" customFormat="1" ht="13.8" hidden="1" outlineLevel="1" x14ac:dyDescent="0.3">
      <c r="B799" s="29">
        <v>4</v>
      </c>
      <c r="C799" s="41"/>
      <c r="D799" s="31"/>
      <c r="E799" s="32"/>
      <c r="F799" s="32"/>
      <c r="G799" s="214"/>
      <c r="H799" s="55" t="s">
        <v>6</v>
      </c>
      <c r="I799" s="31"/>
      <c r="J799" s="22"/>
      <c r="K799" s="202">
        <f t="shared" si="118"/>
        <v>0</v>
      </c>
      <c r="L799" s="206">
        <f t="shared" si="117"/>
        <v>0</v>
      </c>
      <c r="M799" s="200">
        <f t="shared" si="119"/>
        <v>0</v>
      </c>
      <c r="N799" s="383"/>
      <c r="O799" s="384"/>
      <c r="P799" s="384"/>
      <c r="Q799" s="384"/>
      <c r="R799" s="385"/>
      <c r="S799" s="83"/>
      <c r="T799" s="83"/>
      <c r="U799" s="83"/>
      <c r="V799" s="83"/>
      <c r="W799" s="83"/>
    </row>
    <row r="800" spans="2:24" s="23" customFormat="1" ht="13.8" hidden="1" outlineLevel="1" x14ac:dyDescent="0.3">
      <c r="B800" s="29">
        <v>5</v>
      </c>
      <c r="C800" s="41"/>
      <c r="D800" s="31"/>
      <c r="E800" s="30"/>
      <c r="F800" s="32"/>
      <c r="G800" s="214"/>
      <c r="H800" s="55" t="s">
        <v>6</v>
      </c>
      <c r="I800" s="31"/>
      <c r="J800" s="22"/>
      <c r="K800" s="202">
        <f t="shared" si="118"/>
        <v>0</v>
      </c>
      <c r="L800" s="206">
        <f t="shared" si="117"/>
        <v>0</v>
      </c>
      <c r="M800" s="200">
        <f t="shared" si="119"/>
        <v>0</v>
      </c>
      <c r="N800" s="383"/>
      <c r="O800" s="384"/>
      <c r="P800" s="384"/>
      <c r="Q800" s="384"/>
      <c r="R800" s="385"/>
      <c r="S800" s="83"/>
      <c r="T800" s="83"/>
      <c r="U800" s="83"/>
      <c r="V800" s="83"/>
      <c r="W800" s="83"/>
    </row>
    <row r="801" spans="1:23" s="23" customFormat="1" ht="13.8" hidden="1" outlineLevel="1" x14ac:dyDescent="0.3">
      <c r="B801" s="29">
        <v>6</v>
      </c>
      <c r="C801" s="41"/>
      <c r="D801" s="31"/>
      <c r="E801" s="30"/>
      <c r="F801" s="32"/>
      <c r="G801" s="214"/>
      <c r="H801" s="55" t="s">
        <v>6</v>
      </c>
      <c r="I801" s="31"/>
      <c r="J801" s="22"/>
      <c r="K801" s="202">
        <f t="shared" si="118"/>
        <v>0</v>
      </c>
      <c r="L801" s="206">
        <f t="shared" si="117"/>
        <v>0</v>
      </c>
      <c r="M801" s="200">
        <f t="shared" si="119"/>
        <v>0</v>
      </c>
      <c r="N801" s="383"/>
      <c r="O801" s="384"/>
      <c r="P801" s="384"/>
      <c r="Q801" s="384"/>
      <c r="R801" s="385"/>
      <c r="S801" s="83"/>
      <c r="T801" s="83"/>
      <c r="U801" s="83"/>
      <c r="V801" s="83"/>
      <c r="W801" s="83"/>
    </row>
    <row r="802" spans="1:23" s="23" customFormat="1" ht="13.8" hidden="1" outlineLevel="1" x14ac:dyDescent="0.3">
      <c r="B802" s="29">
        <v>7</v>
      </c>
      <c r="C802" s="41"/>
      <c r="D802" s="31"/>
      <c r="E802" s="32"/>
      <c r="F802" s="32"/>
      <c r="G802" s="214"/>
      <c r="H802" s="55" t="s">
        <v>6</v>
      </c>
      <c r="I802" s="31"/>
      <c r="J802" s="22"/>
      <c r="K802" s="202">
        <f t="shared" si="118"/>
        <v>0</v>
      </c>
      <c r="L802" s="206">
        <f t="shared" si="117"/>
        <v>0</v>
      </c>
      <c r="M802" s="200">
        <f t="shared" si="119"/>
        <v>0</v>
      </c>
      <c r="N802" s="383"/>
      <c r="O802" s="384"/>
      <c r="P802" s="384"/>
      <c r="Q802" s="384"/>
      <c r="R802" s="385"/>
      <c r="S802" s="83"/>
      <c r="T802" s="83"/>
      <c r="U802" s="83"/>
      <c r="V802" s="83"/>
      <c r="W802" s="83"/>
    </row>
    <row r="803" spans="1:23" s="23" customFormat="1" ht="13.8" hidden="1" outlineLevel="1" x14ac:dyDescent="0.3">
      <c r="B803" s="29">
        <v>8</v>
      </c>
      <c r="C803" s="41"/>
      <c r="D803" s="31"/>
      <c r="E803" s="30"/>
      <c r="F803" s="32"/>
      <c r="G803" s="214"/>
      <c r="H803" s="55" t="s">
        <v>6</v>
      </c>
      <c r="I803" s="31"/>
      <c r="J803" s="22"/>
      <c r="K803" s="202">
        <f t="shared" si="118"/>
        <v>0</v>
      </c>
      <c r="L803" s="206">
        <f t="shared" si="117"/>
        <v>0</v>
      </c>
      <c r="M803" s="200">
        <f t="shared" si="119"/>
        <v>0</v>
      </c>
      <c r="N803" s="383"/>
      <c r="O803" s="384"/>
      <c r="P803" s="384"/>
      <c r="Q803" s="384"/>
      <c r="R803" s="385"/>
      <c r="S803" s="83"/>
      <c r="T803" s="83"/>
      <c r="U803" s="83"/>
      <c r="V803" s="83"/>
      <c r="W803" s="83"/>
    </row>
    <row r="804" spans="1:23" s="23" customFormat="1" ht="13.8" hidden="1" outlineLevel="1" x14ac:dyDescent="0.3">
      <c r="B804" s="29">
        <v>9</v>
      </c>
      <c r="C804" s="41"/>
      <c r="D804" s="31"/>
      <c r="E804" s="30"/>
      <c r="F804" s="32"/>
      <c r="G804" s="214"/>
      <c r="H804" s="55" t="s">
        <v>6</v>
      </c>
      <c r="I804" s="31"/>
      <c r="J804" s="22"/>
      <c r="K804" s="202">
        <f t="shared" si="118"/>
        <v>0</v>
      </c>
      <c r="L804" s="206">
        <f t="shared" si="117"/>
        <v>0</v>
      </c>
      <c r="M804" s="200">
        <f t="shared" si="119"/>
        <v>0</v>
      </c>
      <c r="N804" s="383"/>
      <c r="O804" s="384"/>
      <c r="P804" s="384"/>
      <c r="Q804" s="384"/>
      <c r="R804" s="385"/>
      <c r="S804" s="83"/>
      <c r="T804" s="83"/>
      <c r="U804" s="83"/>
      <c r="V804" s="83"/>
      <c r="W804" s="83"/>
    </row>
    <row r="805" spans="1:23" s="23" customFormat="1" ht="13.8" hidden="1" outlineLevel="1" x14ac:dyDescent="0.3">
      <c r="B805" s="29">
        <v>10</v>
      </c>
      <c r="C805" s="41"/>
      <c r="D805" s="31"/>
      <c r="E805" s="32"/>
      <c r="F805" s="32"/>
      <c r="G805" s="214"/>
      <c r="H805" s="55" t="s">
        <v>6</v>
      </c>
      <c r="I805" s="31"/>
      <c r="J805" s="22"/>
      <c r="K805" s="202">
        <f t="shared" si="118"/>
        <v>0</v>
      </c>
      <c r="L805" s="206">
        <f t="shared" si="117"/>
        <v>0</v>
      </c>
      <c r="M805" s="200">
        <f t="shared" si="119"/>
        <v>0</v>
      </c>
      <c r="N805" s="383"/>
      <c r="O805" s="384"/>
      <c r="P805" s="384"/>
      <c r="Q805" s="384"/>
      <c r="R805" s="385"/>
      <c r="S805" s="83"/>
      <c r="T805" s="83"/>
      <c r="U805" s="83"/>
      <c r="V805" s="83"/>
      <c r="W805" s="83"/>
    </row>
    <row r="806" spans="1:23" s="23" customFormat="1" ht="13.8" hidden="1" outlineLevel="1" x14ac:dyDescent="0.3">
      <c r="B806" s="29">
        <v>11</v>
      </c>
      <c r="C806" s="41"/>
      <c r="D806" s="31"/>
      <c r="E806" s="30"/>
      <c r="F806" s="32"/>
      <c r="G806" s="214"/>
      <c r="H806" s="55" t="s">
        <v>6</v>
      </c>
      <c r="I806" s="31"/>
      <c r="J806" s="22"/>
      <c r="K806" s="202">
        <f t="shared" si="118"/>
        <v>0</v>
      </c>
      <c r="L806" s="206">
        <f t="shared" si="117"/>
        <v>0</v>
      </c>
      <c r="M806" s="200">
        <f t="shared" si="119"/>
        <v>0</v>
      </c>
      <c r="N806" s="383"/>
      <c r="O806" s="384"/>
      <c r="P806" s="384"/>
      <c r="Q806" s="384"/>
      <c r="R806" s="385"/>
      <c r="S806" s="83"/>
      <c r="T806" s="83"/>
      <c r="U806" s="83"/>
      <c r="V806" s="83"/>
      <c r="W806" s="83"/>
    </row>
    <row r="807" spans="1:23" s="23" customFormat="1" ht="13.8" hidden="1" outlineLevel="1" x14ac:dyDescent="0.3">
      <c r="B807" s="29">
        <v>12</v>
      </c>
      <c r="C807" s="41"/>
      <c r="D807" s="31"/>
      <c r="E807" s="30"/>
      <c r="F807" s="32"/>
      <c r="G807" s="214"/>
      <c r="H807" s="55" t="s">
        <v>6</v>
      </c>
      <c r="I807" s="31"/>
      <c r="J807" s="22"/>
      <c r="K807" s="202">
        <f t="shared" si="118"/>
        <v>0</v>
      </c>
      <c r="L807" s="206">
        <f t="shared" si="117"/>
        <v>0</v>
      </c>
      <c r="M807" s="200">
        <f t="shared" si="119"/>
        <v>0</v>
      </c>
      <c r="N807" s="383"/>
      <c r="O807" s="384"/>
      <c r="P807" s="384"/>
      <c r="Q807" s="384"/>
      <c r="R807" s="385"/>
      <c r="S807" s="83"/>
      <c r="T807" s="83"/>
      <c r="U807" s="83"/>
      <c r="V807" s="83"/>
      <c r="W807" s="83"/>
    </row>
    <row r="808" spans="1:23" s="23" customFormat="1" ht="13.8" hidden="1" outlineLevel="1" x14ac:dyDescent="0.3">
      <c r="B808" s="29">
        <v>13</v>
      </c>
      <c r="C808" s="41"/>
      <c r="D808" s="31"/>
      <c r="E808" s="32"/>
      <c r="F808" s="32"/>
      <c r="G808" s="214"/>
      <c r="H808" s="55" t="s">
        <v>6</v>
      </c>
      <c r="I808" s="31"/>
      <c r="J808" s="22"/>
      <c r="K808" s="202">
        <f t="shared" si="118"/>
        <v>0</v>
      </c>
      <c r="L808" s="206">
        <f t="shared" si="117"/>
        <v>0</v>
      </c>
      <c r="M808" s="200">
        <f t="shared" si="119"/>
        <v>0</v>
      </c>
      <c r="N808" s="383"/>
      <c r="O808" s="384"/>
      <c r="P808" s="384"/>
      <c r="Q808" s="384"/>
      <c r="R808" s="385"/>
      <c r="S808" s="83"/>
      <c r="T808" s="83"/>
      <c r="U808" s="83"/>
      <c r="V808" s="83"/>
      <c r="W808" s="83"/>
    </row>
    <row r="809" spans="1:23" s="23" customFormat="1" ht="13.8" hidden="1" outlineLevel="1" x14ac:dyDescent="0.3">
      <c r="B809" s="29">
        <v>14</v>
      </c>
      <c r="C809" s="41"/>
      <c r="D809" s="31"/>
      <c r="E809" s="30"/>
      <c r="F809" s="32"/>
      <c r="G809" s="214"/>
      <c r="H809" s="55" t="s">
        <v>6</v>
      </c>
      <c r="I809" s="31"/>
      <c r="J809" s="22"/>
      <c r="K809" s="202">
        <f t="shared" si="118"/>
        <v>0</v>
      </c>
      <c r="L809" s="206">
        <f t="shared" si="117"/>
        <v>0</v>
      </c>
      <c r="M809" s="200">
        <f t="shared" si="119"/>
        <v>0</v>
      </c>
      <c r="N809" s="383"/>
      <c r="O809" s="384"/>
      <c r="P809" s="384"/>
      <c r="Q809" s="384"/>
      <c r="R809" s="385"/>
      <c r="S809" s="83"/>
      <c r="T809" s="83"/>
      <c r="U809" s="83"/>
      <c r="V809" s="83"/>
      <c r="W809" s="83"/>
    </row>
    <row r="810" spans="1:23" s="23" customFormat="1" hidden="1" outlineLevel="1" thickBot="1" x14ac:dyDescent="0.35">
      <c r="B810" s="29">
        <v>15</v>
      </c>
      <c r="C810" s="41"/>
      <c r="D810" s="31"/>
      <c r="E810" s="30"/>
      <c r="F810" s="32"/>
      <c r="G810" s="214"/>
      <c r="H810" s="55" t="s">
        <v>6</v>
      </c>
      <c r="I810" s="31"/>
      <c r="J810" s="22"/>
      <c r="K810" s="202">
        <f t="shared" si="118"/>
        <v>0</v>
      </c>
      <c r="L810" s="206">
        <f t="shared" si="117"/>
        <v>0</v>
      </c>
      <c r="M810" s="200">
        <f t="shared" si="119"/>
        <v>0</v>
      </c>
      <c r="N810" s="383"/>
      <c r="O810" s="384"/>
      <c r="P810" s="384"/>
      <c r="Q810" s="384"/>
      <c r="R810" s="385"/>
      <c r="S810" s="83"/>
      <c r="T810" s="83"/>
      <c r="U810" s="83"/>
      <c r="V810" s="83"/>
      <c r="W810" s="83"/>
    </row>
    <row r="811" spans="1:23" s="23" customFormat="1" hidden="1" outlineLevel="1" thickBot="1" x14ac:dyDescent="0.35">
      <c r="A811" s="27"/>
      <c r="B811" s="27"/>
      <c r="C811" s="27"/>
      <c r="D811" s="27"/>
      <c r="E811" s="27"/>
      <c r="F811" s="85"/>
      <c r="G811" s="211"/>
      <c r="H811" s="27"/>
      <c r="I811" s="85"/>
      <c r="J811" s="27"/>
      <c r="K811" s="220">
        <f>SUMIF(K796:K810,"&lt;&gt;#DIV/0!")</f>
        <v>0</v>
      </c>
      <c r="L811" s="220">
        <f>SUMIF(L796:L810,"&lt;&gt;#DIV/0!")</f>
        <v>0</v>
      </c>
      <c r="M811" s="221">
        <f>SUMIF(M796:M810,"&lt;&gt;#DIV/0!")</f>
        <v>0</v>
      </c>
      <c r="N811" s="386"/>
      <c r="O811" s="387"/>
      <c r="P811" s="387"/>
      <c r="Q811" s="387"/>
      <c r="R811" s="388"/>
      <c r="S811" s="83"/>
      <c r="T811" s="83"/>
      <c r="U811" s="83"/>
      <c r="V811" s="83"/>
      <c r="W811" s="83"/>
    </row>
    <row r="812" spans="1:23" collapsed="1" x14ac:dyDescent="0.3">
      <c r="M812" s="44"/>
    </row>
    <row r="813" spans="1:23" ht="14.7" customHeight="1" x14ac:dyDescent="0.3">
      <c r="M813" s="44"/>
    </row>
    <row r="814" spans="1:23" ht="15" customHeight="1" x14ac:dyDescent="0.3">
      <c r="N814" s="65" t="s">
        <v>206</v>
      </c>
    </row>
  </sheetData>
  <sheetProtection algorithmName="SHA-512" hashValue="ZxkMFXryslCj+uKAWTLz/L7jg17QgdrwqYaYBpAkhxQFtY5AFyhAZGPWm3ezZr7w6X5NAKEksTUgwpdRdsSf3w==" saltValue="KMh1aBb/qlznmC3vkCkAjA==" spinCount="100000" sheet="1" formatCells="0" formatColumns="0" formatRows="0"/>
  <protectedRanges>
    <protectedRange sqref="C74:D91 A607:B811 C607:D611 A606:G606 C208:D211 C207:G207 E208:G210 C114:D131 C154:D171 C194:D206 C234:D251 C274:D291 C314:D331 C354:D371 C394:D411 C434:D451 C474:D491 C514:D531 C554:D571 C594:D605 C634:D651 C674:D691 C714:D731 C754:D771 C794:D811 C34:D50 E607:G610 E597:G605 H597:J610 A11:E11 A10:H10 A52:B605 C58:C73 C18:C33 C98:C113 C138:C153 C178:C193 C218:C233 C258:C273 C298:C313 C338:C353 C378:C393 C418:C433 C458:C473 C498:C513 C538:C553 C578:C593 C618:C633 C658:C673 C698:C713 C738:C753 C778:C793 E196:G206 C52:J57 E211:J211 E611:J611 C16:J17 A16:B50 C93:J97 C133:J137 C173:J177 C213:J217 C253:J257 C293:J297 C333:J337 C373:J377 C413:J417 C453:J457 C493:J497 C533:J537 C573:J577 C613:J617 C653:J657 C693:J697 C733:J737 C773:J777 E19:J34 E18:F18 H18:J18 E36:J50 E35:F35 H35:J35 E59:J74 E58:F58 H58:J58 E76:J91 E75:F75 H75:J75 E99:J114 E98:F98 H98:J98 E116:J131 E115:F115 H115:J115 E139:J154 E138:F138 H138:J138 E156:J171 E155:F155 H155:J155 E179:J194 E178:F178 H178:J178 E195:F195 H195:J210 E219:J234 E218:F218 H218:J218 E236:J251 E235:F235 H235:J235 E259:J274 E258:F258 H258:J258 E276:J291 E275:F275 H275:J275 E299:J314 E298:F298 H298:J298 E316:J331 E315:F315 H315:J315 E339:J354 E338:F338 H338:J338 E356:J371 E355:F355 H355:J355 E379:J394 E378:F378 H378:J378 E396:J411 E395:F395 H395:J395 E419:J434 E418:F418 H418:J418 E436:J451 E435:F435 H435:J435 E459:J474 E458:F458 H458:J458 E476:J491 E475:F475 H475:J475 E499:J514 E498:F498 H498:J498 E516:J531 E515:F515 H515:J515 E539:J554 E538:F538 H538:J538 E556:J571 E555:F555 H555:J555 E579:J594 E578:F578 H578:J578 E596:J596 E595:F595 H595:J595 E619:J634 E618:F618 H618:J618 E636:J651 E635:F635 H635:J635 E659:J674 E658:F658 H658:J658 E676:J691 E675:F675 H675:J675 E699:J714 E698:F698 H698:J698 E716:J731 E715:F715 H715:J715 E739:J754 E738:F738 H738:J738 E756:J771 E755:F755 H755:J755 E779:J794 E778:F778 H778:J778 E796:J811 E795:F795 H795:J795" name="Range1"/>
    <protectedRange sqref="A51:J51" name="Range1_1"/>
    <protectedRange sqref="T2:U11" name="Range1_7_1_1_1"/>
    <protectedRange sqref="A13:J15" name="Range1_2"/>
    <protectedRange sqref="G6:I9" name="Range3"/>
    <protectedRange sqref="J5:J6 H6:H9 A2:J2 G4:J4 I3:J3 A4:F9 A3:C3" name="Range1_1_1"/>
    <protectedRange sqref="C92:J92" name="Range1_1_2"/>
    <protectedRange sqref="C132:J132" name="Range1_1_3"/>
    <protectedRange sqref="C172:J172" name="Range1_1_4"/>
    <protectedRange sqref="C212:J212" name="Range1_1_5"/>
    <protectedRange sqref="C252:J252" name="Range1_1_6"/>
    <protectedRange sqref="C292:J292" name="Range1_1_7"/>
    <protectedRange sqref="C332:J332" name="Range1_1_8"/>
    <protectedRange sqref="C372:J372" name="Range1_1_9"/>
    <protectedRange sqref="C412:J412" name="Range1_1_10"/>
    <protectedRange sqref="C452:J452" name="Range1_1_11"/>
    <protectedRange sqref="C492:J492" name="Range1_1_12"/>
    <protectedRange sqref="C532:J532" name="Range1_1_13"/>
    <protectedRange sqref="C572:J572" name="Range1_1_14"/>
    <protectedRange sqref="C612:J612" name="Range1_1_15"/>
    <protectedRange sqref="C652:J652" name="Range1_1_16"/>
    <protectedRange sqref="C692:J692" name="Range1_1_17"/>
    <protectedRange sqref="C732:J732" name="Range1_1_18"/>
    <protectedRange sqref="C772:J772" name="Range1_1_19"/>
    <protectedRange sqref="H11" name="Range1_2_1"/>
    <protectedRange sqref="D3:H3" name="Range1_1_20"/>
    <protectedRange sqref="G18" name="Range1_3"/>
    <protectedRange sqref="G35" name="Range1_3_1"/>
    <protectedRange sqref="G58" name="Range1_3_2"/>
    <protectedRange sqref="G75" name="Range1_3_3"/>
    <protectedRange sqref="G98" name="Range1_3_4"/>
    <protectedRange sqref="G115" name="Range1_3_5"/>
    <protectedRange sqref="G138" name="Range1_3_6"/>
    <protectedRange sqref="G155" name="Range1_3_7"/>
    <protectedRange sqref="G178" name="Range1_3_8"/>
    <protectedRange sqref="G195" name="Range1_3_9"/>
    <protectedRange sqref="G218" name="Range1_3_10"/>
    <protectedRange sqref="G235" name="Range1_3_11"/>
    <protectedRange sqref="G258" name="Range1_3_12"/>
    <protectedRange sqref="G275" name="Range1_3_13"/>
    <protectedRange sqref="G298" name="Range1_3_14"/>
    <protectedRange sqref="G315" name="Range1_3_15"/>
    <protectedRange sqref="G338" name="Range1_3_16"/>
    <protectedRange sqref="G355" name="Range1_3_17"/>
    <protectedRange sqref="G378" name="Range1_3_18"/>
    <protectedRange sqref="G395" name="Range1_3_19"/>
    <protectedRange sqref="G418" name="Range1_3_20"/>
    <protectedRange sqref="G435" name="Range1_3_21"/>
    <protectedRange sqref="G458" name="Range1_3_22"/>
    <protectedRange sqref="G475" name="Range1_3_23"/>
    <protectedRange sqref="G498" name="Range1_3_24"/>
    <protectedRange sqref="G515" name="Range1_3_25"/>
    <protectedRange sqref="G538" name="Range1_3_26"/>
    <protectedRange sqref="G555" name="Range1_3_27"/>
    <protectedRange sqref="G578" name="Range1_3_28"/>
    <protectedRange sqref="G595" name="Range1_3_29"/>
    <protectedRange sqref="G618" name="Range1_3_30"/>
    <protectedRange sqref="G635" name="Range1_3_31"/>
    <protectedRange sqref="G658" name="Range1_3_32"/>
    <protectedRange sqref="G675" name="Range1_3_33"/>
    <protectedRange sqref="G698" name="Range1_3_34"/>
    <protectedRange sqref="G715" name="Range1_3_35"/>
    <protectedRange sqref="G738" name="Range1_3_36"/>
    <protectedRange sqref="G755" name="Range1_3_37"/>
    <protectedRange sqref="G778" name="Range1_3_38"/>
    <protectedRange sqref="G795" name="Range1_3_39"/>
  </protectedRanges>
  <customSheetViews>
    <customSheetView guid="{8EDA503C-1DAB-48B4-86A4-75A9B452B71B}" showGridLines="0" fitToPage="1" hiddenRows="1">
      <selection activeCell="K2" sqref="A2:R54"/>
      <pageMargins left="0.19685039370078741" right="7.874015748031496E-2" top="0" bottom="0" header="0" footer="0"/>
      <printOptions horizontalCentered="1" verticalCentered="1"/>
      <pageSetup paperSize="9" scale="83" fitToHeight="0" orientation="portrait" r:id="rId1"/>
    </customSheetView>
  </customSheetViews>
  <mergeCells count="790">
    <mergeCell ref="C1:F1"/>
    <mergeCell ref="I1:J1"/>
    <mergeCell ref="M1:R1"/>
    <mergeCell ref="N2:O2"/>
    <mergeCell ref="P2:Q2"/>
    <mergeCell ref="N3:O3"/>
    <mergeCell ref="P3:Q3"/>
    <mergeCell ref="I4:J4"/>
    <mergeCell ref="N4:O4"/>
    <mergeCell ref="P4:Q4"/>
    <mergeCell ref="A2:D2"/>
    <mergeCell ref="I3:J3"/>
    <mergeCell ref="K3:L3"/>
    <mergeCell ref="K1:L1"/>
    <mergeCell ref="D3:H3"/>
    <mergeCell ref="A5:C5"/>
    <mergeCell ref="A6:C6"/>
    <mergeCell ref="A7:C7"/>
    <mergeCell ref="A8:C8"/>
    <mergeCell ref="A9:C9"/>
    <mergeCell ref="J8:L9"/>
    <mergeCell ref="J5:L5"/>
    <mergeCell ref="N8:O8"/>
    <mergeCell ref="P8:Q8"/>
    <mergeCell ref="N9:O9"/>
    <mergeCell ref="N5:O5"/>
    <mergeCell ref="P5:Q5"/>
    <mergeCell ref="J7:L7"/>
    <mergeCell ref="N7:O7"/>
    <mergeCell ref="P7:Q7"/>
    <mergeCell ref="J6:L6"/>
    <mergeCell ref="N6:O6"/>
    <mergeCell ref="P6:Q6"/>
    <mergeCell ref="E5:G5"/>
    <mergeCell ref="H5:I5"/>
    <mergeCell ref="E6:G6"/>
    <mergeCell ref="H6:I9"/>
    <mergeCell ref="E7:G7"/>
    <mergeCell ref="E8:G8"/>
    <mergeCell ref="K13:L13"/>
    <mergeCell ref="B14:D14"/>
    <mergeCell ref="E14:F14"/>
    <mergeCell ref="G14:H14"/>
    <mergeCell ref="I14:J14"/>
    <mergeCell ref="K14:L15"/>
    <mergeCell ref="P9:Q9"/>
    <mergeCell ref="N10:O10"/>
    <mergeCell ref="P10:Q10"/>
    <mergeCell ref="N11:O11"/>
    <mergeCell ref="P11:Q11"/>
    <mergeCell ref="B15:D15"/>
    <mergeCell ref="E15:H15"/>
    <mergeCell ref="I15:J15"/>
    <mergeCell ref="M13:O15"/>
    <mergeCell ref="P13:R15"/>
    <mergeCell ref="E9:G9"/>
    <mergeCell ref="H11:I11"/>
    <mergeCell ref="B16:D16"/>
    <mergeCell ref="E16:H16"/>
    <mergeCell ref="I16:J16"/>
    <mergeCell ref="B13:D13"/>
    <mergeCell ref="E13:F13"/>
    <mergeCell ref="G13:H13"/>
    <mergeCell ref="I13:J13"/>
    <mergeCell ref="C22:D22"/>
    <mergeCell ref="C23:D23"/>
    <mergeCell ref="C24:D24"/>
    <mergeCell ref="C25:D25"/>
    <mergeCell ref="C26:D26"/>
    <mergeCell ref="C27:D27"/>
    <mergeCell ref="E17:J17"/>
    <mergeCell ref="C18:D18"/>
    <mergeCell ref="N18:R18"/>
    <mergeCell ref="C19:D19"/>
    <mergeCell ref="C20:D20"/>
    <mergeCell ref="C21:D21"/>
    <mergeCell ref="E34:J34"/>
    <mergeCell ref="N35:R51"/>
    <mergeCell ref="A51:J51"/>
    <mergeCell ref="B53:D53"/>
    <mergeCell ref="E53:F53"/>
    <mergeCell ref="G53:H53"/>
    <mergeCell ref="I53:J53"/>
    <mergeCell ref="K53:L53"/>
    <mergeCell ref="C28:D28"/>
    <mergeCell ref="C29:D29"/>
    <mergeCell ref="C30:D30"/>
    <mergeCell ref="C31:D31"/>
    <mergeCell ref="C32:D32"/>
    <mergeCell ref="C33:D33"/>
    <mergeCell ref="B56:D56"/>
    <mergeCell ref="E56:H56"/>
    <mergeCell ref="I56:J56"/>
    <mergeCell ref="E57:J57"/>
    <mergeCell ref="C58:D58"/>
    <mergeCell ref="N58:R58"/>
    <mergeCell ref="B54:D54"/>
    <mergeCell ref="E54:F54"/>
    <mergeCell ref="G54:H54"/>
    <mergeCell ref="I54:J54"/>
    <mergeCell ref="K54:L55"/>
    <mergeCell ref="B55:D55"/>
    <mergeCell ref="E55:H55"/>
    <mergeCell ref="I55:J55"/>
    <mergeCell ref="C65:D65"/>
    <mergeCell ref="C66:D66"/>
    <mergeCell ref="C67:D67"/>
    <mergeCell ref="C68:D68"/>
    <mergeCell ref="C69:D69"/>
    <mergeCell ref="C70:D70"/>
    <mergeCell ref="C59:D59"/>
    <mergeCell ref="C60:D60"/>
    <mergeCell ref="C61:D61"/>
    <mergeCell ref="C62:D62"/>
    <mergeCell ref="C63:D63"/>
    <mergeCell ref="C64:D64"/>
    <mergeCell ref="C71:D71"/>
    <mergeCell ref="C72:D72"/>
    <mergeCell ref="C73:D73"/>
    <mergeCell ref="E74:J74"/>
    <mergeCell ref="N75:R91"/>
    <mergeCell ref="B93:D93"/>
    <mergeCell ref="E93:F93"/>
    <mergeCell ref="G93:H93"/>
    <mergeCell ref="I93:J93"/>
    <mergeCell ref="K93:L93"/>
    <mergeCell ref="C92:J92"/>
    <mergeCell ref="B96:D96"/>
    <mergeCell ref="E96:H96"/>
    <mergeCell ref="I96:L96"/>
    <mergeCell ref="E97:J97"/>
    <mergeCell ref="C98:D98"/>
    <mergeCell ref="N98:R98"/>
    <mergeCell ref="B94:D94"/>
    <mergeCell ref="E94:F94"/>
    <mergeCell ref="G94:H94"/>
    <mergeCell ref="I94:J94"/>
    <mergeCell ref="K94:L95"/>
    <mergeCell ref="B95:D95"/>
    <mergeCell ref="E95:H95"/>
    <mergeCell ref="I95:J95"/>
    <mergeCell ref="C105:D105"/>
    <mergeCell ref="C106:D106"/>
    <mergeCell ref="C107:D107"/>
    <mergeCell ref="C108:D108"/>
    <mergeCell ref="C109:D109"/>
    <mergeCell ref="C110:D110"/>
    <mergeCell ref="C99:D99"/>
    <mergeCell ref="C100:D100"/>
    <mergeCell ref="C101:D101"/>
    <mergeCell ref="C102:D102"/>
    <mergeCell ref="C103:D103"/>
    <mergeCell ref="C104:D104"/>
    <mergeCell ref="C111:D111"/>
    <mergeCell ref="C112:D112"/>
    <mergeCell ref="C113:D113"/>
    <mergeCell ref="E114:J114"/>
    <mergeCell ref="N115:R131"/>
    <mergeCell ref="B133:D133"/>
    <mergeCell ref="E133:F133"/>
    <mergeCell ref="G133:H133"/>
    <mergeCell ref="I133:J133"/>
    <mergeCell ref="K133:L133"/>
    <mergeCell ref="C132:J132"/>
    <mergeCell ref="B136:D136"/>
    <mergeCell ref="E136:H136"/>
    <mergeCell ref="I136:J136"/>
    <mergeCell ref="E137:J137"/>
    <mergeCell ref="C138:D138"/>
    <mergeCell ref="N138:R138"/>
    <mergeCell ref="B134:D134"/>
    <mergeCell ref="E134:F134"/>
    <mergeCell ref="G134:H134"/>
    <mergeCell ref="I134:J134"/>
    <mergeCell ref="K134:L135"/>
    <mergeCell ref="B135:D135"/>
    <mergeCell ref="E135:H135"/>
    <mergeCell ref="I135:J135"/>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51:D151"/>
    <mergeCell ref="C152:D152"/>
    <mergeCell ref="C153:D153"/>
    <mergeCell ref="E154:J154"/>
    <mergeCell ref="N155:R171"/>
    <mergeCell ref="B173:D173"/>
    <mergeCell ref="E173:F173"/>
    <mergeCell ref="G173:H173"/>
    <mergeCell ref="I173:J173"/>
    <mergeCell ref="K173:L173"/>
    <mergeCell ref="C172:J172"/>
    <mergeCell ref="B176:D176"/>
    <mergeCell ref="E176:H176"/>
    <mergeCell ref="I176:J176"/>
    <mergeCell ref="E177:J177"/>
    <mergeCell ref="C178:D178"/>
    <mergeCell ref="N178:R178"/>
    <mergeCell ref="B174:D174"/>
    <mergeCell ref="E174:F174"/>
    <mergeCell ref="G174:H174"/>
    <mergeCell ref="I174:J174"/>
    <mergeCell ref="K174:L175"/>
    <mergeCell ref="B175:D175"/>
    <mergeCell ref="E175:H175"/>
    <mergeCell ref="I175:J175"/>
    <mergeCell ref="C185:D185"/>
    <mergeCell ref="C186:D186"/>
    <mergeCell ref="C187:D187"/>
    <mergeCell ref="C188:D188"/>
    <mergeCell ref="C189:D189"/>
    <mergeCell ref="C190:D190"/>
    <mergeCell ref="C179:D179"/>
    <mergeCell ref="C180:D180"/>
    <mergeCell ref="C181:D181"/>
    <mergeCell ref="C182:D182"/>
    <mergeCell ref="C183:D183"/>
    <mergeCell ref="C184:D184"/>
    <mergeCell ref="C191:D191"/>
    <mergeCell ref="C192:D192"/>
    <mergeCell ref="C193:D193"/>
    <mergeCell ref="E194:J194"/>
    <mergeCell ref="N195:R211"/>
    <mergeCell ref="B213:D213"/>
    <mergeCell ref="E213:F213"/>
    <mergeCell ref="G213:H213"/>
    <mergeCell ref="I213:J213"/>
    <mergeCell ref="K213:L213"/>
    <mergeCell ref="C212:J212"/>
    <mergeCell ref="B216:D216"/>
    <mergeCell ref="E216:H216"/>
    <mergeCell ref="I216:J216"/>
    <mergeCell ref="E217:J217"/>
    <mergeCell ref="C218:D218"/>
    <mergeCell ref="N218:R218"/>
    <mergeCell ref="B214:D214"/>
    <mergeCell ref="E214:F214"/>
    <mergeCell ref="G214:H214"/>
    <mergeCell ref="I214:J214"/>
    <mergeCell ref="K214:L215"/>
    <mergeCell ref="B215:D215"/>
    <mergeCell ref="E215:H215"/>
    <mergeCell ref="I215:J215"/>
    <mergeCell ref="C225:D225"/>
    <mergeCell ref="C226:D226"/>
    <mergeCell ref="C227:D227"/>
    <mergeCell ref="C228:D228"/>
    <mergeCell ref="C229:D229"/>
    <mergeCell ref="C230:D230"/>
    <mergeCell ref="C219:D219"/>
    <mergeCell ref="C220:D220"/>
    <mergeCell ref="C221:D221"/>
    <mergeCell ref="C222:D222"/>
    <mergeCell ref="C223:D223"/>
    <mergeCell ref="C224:D224"/>
    <mergeCell ref="C231:D231"/>
    <mergeCell ref="C232:D232"/>
    <mergeCell ref="C233:D233"/>
    <mergeCell ref="E234:J234"/>
    <mergeCell ref="N235:R251"/>
    <mergeCell ref="B253:D253"/>
    <mergeCell ref="E253:F253"/>
    <mergeCell ref="G253:H253"/>
    <mergeCell ref="I253:J253"/>
    <mergeCell ref="K253:L253"/>
    <mergeCell ref="C252:J252"/>
    <mergeCell ref="B256:D256"/>
    <mergeCell ref="E256:H256"/>
    <mergeCell ref="I256:J256"/>
    <mergeCell ref="E257:J257"/>
    <mergeCell ref="C258:D258"/>
    <mergeCell ref="N258:R258"/>
    <mergeCell ref="B254:D254"/>
    <mergeCell ref="E254:F254"/>
    <mergeCell ref="G254:H254"/>
    <mergeCell ref="I254:J254"/>
    <mergeCell ref="K254:L255"/>
    <mergeCell ref="B255:D255"/>
    <mergeCell ref="E255:H255"/>
    <mergeCell ref="I255:J255"/>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71:D271"/>
    <mergeCell ref="C272:D272"/>
    <mergeCell ref="C273:D273"/>
    <mergeCell ref="E274:J274"/>
    <mergeCell ref="N275:R291"/>
    <mergeCell ref="B293:D293"/>
    <mergeCell ref="E293:F293"/>
    <mergeCell ref="G293:H293"/>
    <mergeCell ref="I293:J293"/>
    <mergeCell ref="K293:L293"/>
    <mergeCell ref="C292:J292"/>
    <mergeCell ref="B296:D296"/>
    <mergeCell ref="E296:H296"/>
    <mergeCell ref="I296:J296"/>
    <mergeCell ref="E297:J297"/>
    <mergeCell ref="C298:D298"/>
    <mergeCell ref="N298:R298"/>
    <mergeCell ref="B294:D294"/>
    <mergeCell ref="E294:F294"/>
    <mergeCell ref="G294:H294"/>
    <mergeCell ref="I294:J294"/>
    <mergeCell ref="K294:L295"/>
    <mergeCell ref="B295:D295"/>
    <mergeCell ref="E295:H295"/>
    <mergeCell ref="I295:J295"/>
    <mergeCell ref="C305:D305"/>
    <mergeCell ref="C306:D306"/>
    <mergeCell ref="C307:D307"/>
    <mergeCell ref="C308:D308"/>
    <mergeCell ref="C309:D309"/>
    <mergeCell ref="C310:D310"/>
    <mergeCell ref="C299:D299"/>
    <mergeCell ref="C300:D300"/>
    <mergeCell ref="C301:D301"/>
    <mergeCell ref="C302:D302"/>
    <mergeCell ref="C303:D303"/>
    <mergeCell ref="C304:D304"/>
    <mergeCell ref="C311:D311"/>
    <mergeCell ref="C312:D312"/>
    <mergeCell ref="C313:D313"/>
    <mergeCell ref="E314:J314"/>
    <mergeCell ref="N315:R331"/>
    <mergeCell ref="B333:D333"/>
    <mergeCell ref="E333:F333"/>
    <mergeCell ref="G333:H333"/>
    <mergeCell ref="I333:J333"/>
    <mergeCell ref="K333:L333"/>
    <mergeCell ref="C332:J332"/>
    <mergeCell ref="B336:D336"/>
    <mergeCell ref="E336:H336"/>
    <mergeCell ref="I336:J336"/>
    <mergeCell ref="E337:J337"/>
    <mergeCell ref="C338:D338"/>
    <mergeCell ref="N338:R338"/>
    <mergeCell ref="B334:D334"/>
    <mergeCell ref="E334:F334"/>
    <mergeCell ref="G334:H334"/>
    <mergeCell ref="I334:J334"/>
    <mergeCell ref="K334:L335"/>
    <mergeCell ref="B335:D335"/>
    <mergeCell ref="E335:H335"/>
    <mergeCell ref="I335:J335"/>
    <mergeCell ref="C345:D345"/>
    <mergeCell ref="C346:D346"/>
    <mergeCell ref="C347:D347"/>
    <mergeCell ref="C348:D348"/>
    <mergeCell ref="C349:D349"/>
    <mergeCell ref="C350:D350"/>
    <mergeCell ref="C339:D339"/>
    <mergeCell ref="C340:D340"/>
    <mergeCell ref="C341:D341"/>
    <mergeCell ref="C342:D342"/>
    <mergeCell ref="C343:D343"/>
    <mergeCell ref="C344:D344"/>
    <mergeCell ref="C351:D351"/>
    <mergeCell ref="C352:D352"/>
    <mergeCell ref="C353:D353"/>
    <mergeCell ref="E354:J354"/>
    <mergeCell ref="N355:R371"/>
    <mergeCell ref="B373:D373"/>
    <mergeCell ref="E373:F373"/>
    <mergeCell ref="G373:H373"/>
    <mergeCell ref="I373:J373"/>
    <mergeCell ref="K373:L373"/>
    <mergeCell ref="C372:J372"/>
    <mergeCell ref="B376:D376"/>
    <mergeCell ref="E376:H376"/>
    <mergeCell ref="I376:J376"/>
    <mergeCell ref="E377:J377"/>
    <mergeCell ref="C378:D378"/>
    <mergeCell ref="N378:R378"/>
    <mergeCell ref="B374:D374"/>
    <mergeCell ref="E374:F374"/>
    <mergeCell ref="G374:H374"/>
    <mergeCell ref="I374:J374"/>
    <mergeCell ref="K374:L375"/>
    <mergeCell ref="B375:D375"/>
    <mergeCell ref="E375:H375"/>
    <mergeCell ref="I375:J375"/>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1:D391"/>
    <mergeCell ref="C392:D392"/>
    <mergeCell ref="C393:D393"/>
    <mergeCell ref="E394:J394"/>
    <mergeCell ref="N395:R411"/>
    <mergeCell ref="B413:D413"/>
    <mergeCell ref="E413:F413"/>
    <mergeCell ref="G413:H413"/>
    <mergeCell ref="I413:J413"/>
    <mergeCell ref="K413:L413"/>
    <mergeCell ref="C412:J412"/>
    <mergeCell ref="B416:D416"/>
    <mergeCell ref="E416:H416"/>
    <mergeCell ref="I416:J416"/>
    <mergeCell ref="E417:J417"/>
    <mergeCell ref="C418:D418"/>
    <mergeCell ref="N418:R418"/>
    <mergeCell ref="B414:D414"/>
    <mergeCell ref="E414:F414"/>
    <mergeCell ref="G414:H414"/>
    <mergeCell ref="I414:J414"/>
    <mergeCell ref="K414:L415"/>
    <mergeCell ref="B415:D415"/>
    <mergeCell ref="E415:H415"/>
    <mergeCell ref="I415:J415"/>
    <mergeCell ref="C425:D425"/>
    <mergeCell ref="C426:D426"/>
    <mergeCell ref="C427:D427"/>
    <mergeCell ref="C428:D428"/>
    <mergeCell ref="C429:D429"/>
    <mergeCell ref="C430:D430"/>
    <mergeCell ref="C419:D419"/>
    <mergeCell ref="C420:D420"/>
    <mergeCell ref="C421:D421"/>
    <mergeCell ref="C422:D422"/>
    <mergeCell ref="C423:D423"/>
    <mergeCell ref="C424:D424"/>
    <mergeCell ref="C431:D431"/>
    <mergeCell ref="C432:D432"/>
    <mergeCell ref="C433:D433"/>
    <mergeCell ref="E434:J434"/>
    <mergeCell ref="N435:R451"/>
    <mergeCell ref="B453:D453"/>
    <mergeCell ref="E453:F453"/>
    <mergeCell ref="G453:H453"/>
    <mergeCell ref="I453:J453"/>
    <mergeCell ref="K453:L453"/>
    <mergeCell ref="C452:J452"/>
    <mergeCell ref="B456:D456"/>
    <mergeCell ref="E456:H456"/>
    <mergeCell ref="I456:J456"/>
    <mergeCell ref="E457:J457"/>
    <mergeCell ref="C458:D458"/>
    <mergeCell ref="N458:R458"/>
    <mergeCell ref="B454:D454"/>
    <mergeCell ref="E454:F454"/>
    <mergeCell ref="G454:H454"/>
    <mergeCell ref="I454:J454"/>
    <mergeCell ref="K454:L455"/>
    <mergeCell ref="B455:D455"/>
    <mergeCell ref="E455:H455"/>
    <mergeCell ref="I455:J455"/>
    <mergeCell ref="C465:D465"/>
    <mergeCell ref="C466:D466"/>
    <mergeCell ref="C467:D467"/>
    <mergeCell ref="C468:D468"/>
    <mergeCell ref="C469:D469"/>
    <mergeCell ref="C470:D470"/>
    <mergeCell ref="C459:D459"/>
    <mergeCell ref="C460:D460"/>
    <mergeCell ref="C461:D461"/>
    <mergeCell ref="C462:D462"/>
    <mergeCell ref="C463:D463"/>
    <mergeCell ref="C464:D464"/>
    <mergeCell ref="C471:D471"/>
    <mergeCell ref="C472:D472"/>
    <mergeCell ref="C473:D473"/>
    <mergeCell ref="E474:J474"/>
    <mergeCell ref="N475:R491"/>
    <mergeCell ref="B493:D493"/>
    <mergeCell ref="E493:F493"/>
    <mergeCell ref="G493:H493"/>
    <mergeCell ref="I493:J493"/>
    <mergeCell ref="K493:L493"/>
    <mergeCell ref="C492:J492"/>
    <mergeCell ref="B496:D496"/>
    <mergeCell ref="E496:H496"/>
    <mergeCell ref="I496:J496"/>
    <mergeCell ref="E497:J497"/>
    <mergeCell ref="C498:D498"/>
    <mergeCell ref="N498:R498"/>
    <mergeCell ref="B494:D494"/>
    <mergeCell ref="E494:F494"/>
    <mergeCell ref="G494:H494"/>
    <mergeCell ref="I494:J494"/>
    <mergeCell ref="K494:L495"/>
    <mergeCell ref="B495:D495"/>
    <mergeCell ref="E495:H495"/>
    <mergeCell ref="I495:J495"/>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1:D511"/>
    <mergeCell ref="C512:D512"/>
    <mergeCell ref="C513:D513"/>
    <mergeCell ref="E514:J514"/>
    <mergeCell ref="N515:R531"/>
    <mergeCell ref="B533:D533"/>
    <mergeCell ref="E533:F533"/>
    <mergeCell ref="G533:H533"/>
    <mergeCell ref="I533:J533"/>
    <mergeCell ref="K533:L533"/>
    <mergeCell ref="C532:J532"/>
    <mergeCell ref="B536:D536"/>
    <mergeCell ref="E536:H536"/>
    <mergeCell ref="I536:J536"/>
    <mergeCell ref="E537:J537"/>
    <mergeCell ref="C538:D538"/>
    <mergeCell ref="N538:R538"/>
    <mergeCell ref="B534:D534"/>
    <mergeCell ref="E534:F534"/>
    <mergeCell ref="G534:H534"/>
    <mergeCell ref="I534:J534"/>
    <mergeCell ref="K534:L535"/>
    <mergeCell ref="B535:D535"/>
    <mergeCell ref="E535:H535"/>
    <mergeCell ref="I535:J535"/>
    <mergeCell ref="C545:D545"/>
    <mergeCell ref="C546:D546"/>
    <mergeCell ref="C547:D547"/>
    <mergeCell ref="C548:D548"/>
    <mergeCell ref="C549:D549"/>
    <mergeCell ref="C550:D550"/>
    <mergeCell ref="C539:D539"/>
    <mergeCell ref="C540:D540"/>
    <mergeCell ref="C541:D541"/>
    <mergeCell ref="C542:D542"/>
    <mergeCell ref="C543:D543"/>
    <mergeCell ref="C544:D544"/>
    <mergeCell ref="C551:D551"/>
    <mergeCell ref="C552:D552"/>
    <mergeCell ref="C553:D553"/>
    <mergeCell ref="E554:J554"/>
    <mergeCell ref="N555:R571"/>
    <mergeCell ref="B573:D573"/>
    <mergeCell ref="E573:F573"/>
    <mergeCell ref="G573:H573"/>
    <mergeCell ref="I573:J573"/>
    <mergeCell ref="K573:L573"/>
    <mergeCell ref="C572:J572"/>
    <mergeCell ref="B576:D576"/>
    <mergeCell ref="E576:H576"/>
    <mergeCell ref="I576:J576"/>
    <mergeCell ref="E577:J577"/>
    <mergeCell ref="C578:D578"/>
    <mergeCell ref="N578:R578"/>
    <mergeCell ref="B574:D574"/>
    <mergeCell ref="E574:F574"/>
    <mergeCell ref="G574:H574"/>
    <mergeCell ref="I574:J574"/>
    <mergeCell ref="K574:L575"/>
    <mergeCell ref="B575:D575"/>
    <mergeCell ref="E575:H575"/>
    <mergeCell ref="I575:J575"/>
    <mergeCell ref="C585:D585"/>
    <mergeCell ref="C586:D586"/>
    <mergeCell ref="C587:D587"/>
    <mergeCell ref="C588:D588"/>
    <mergeCell ref="C589:D589"/>
    <mergeCell ref="C590:D590"/>
    <mergeCell ref="C579:D579"/>
    <mergeCell ref="C580:D580"/>
    <mergeCell ref="C581:D581"/>
    <mergeCell ref="C582:D582"/>
    <mergeCell ref="C583:D583"/>
    <mergeCell ref="C584:D584"/>
    <mergeCell ref="C591:D591"/>
    <mergeCell ref="C592:D592"/>
    <mergeCell ref="C593:D593"/>
    <mergeCell ref="E594:J594"/>
    <mergeCell ref="N595:R611"/>
    <mergeCell ref="B613:D613"/>
    <mergeCell ref="E613:F613"/>
    <mergeCell ref="G613:H613"/>
    <mergeCell ref="I613:J613"/>
    <mergeCell ref="K613:L613"/>
    <mergeCell ref="C612:J612"/>
    <mergeCell ref="B616:D616"/>
    <mergeCell ref="E616:H616"/>
    <mergeCell ref="I616:J616"/>
    <mergeCell ref="E617:J617"/>
    <mergeCell ref="C618:D618"/>
    <mergeCell ref="N618:R618"/>
    <mergeCell ref="B614:D614"/>
    <mergeCell ref="E614:F614"/>
    <mergeCell ref="G614:H614"/>
    <mergeCell ref="I614:J614"/>
    <mergeCell ref="K614:L615"/>
    <mergeCell ref="B615:D615"/>
    <mergeCell ref="E615:H615"/>
    <mergeCell ref="I615:J615"/>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1:D631"/>
    <mergeCell ref="C632:D632"/>
    <mergeCell ref="C633:D633"/>
    <mergeCell ref="E634:J634"/>
    <mergeCell ref="N635:R651"/>
    <mergeCell ref="B653:D653"/>
    <mergeCell ref="E653:F653"/>
    <mergeCell ref="G653:H653"/>
    <mergeCell ref="I653:J653"/>
    <mergeCell ref="K653:L653"/>
    <mergeCell ref="C652:J652"/>
    <mergeCell ref="B656:D656"/>
    <mergeCell ref="E656:H656"/>
    <mergeCell ref="I656:J656"/>
    <mergeCell ref="E657:J657"/>
    <mergeCell ref="C658:D658"/>
    <mergeCell ref="N658:R658"/>
    <mergeCell ref="B654:D654"/>
    <mergeCell ref="E654:F654"/>
    <mergeCell ref="G654:H654"/>
    <mergeCell ref="I654:J654"/>
    <mergeCell ref="K654:L655"/>
    <mergeCell ref="B655:D655"/>
    <mergeCell ref="E655:H655"/>
    <mergeCell ref="I655:J655"/>
    <mergeCell ref="C665:D665"/>
    <mergeCell ref="C666:D666"/>
    <mergeCell ref="C667:D667"/>
    <mergeCell ref="C668:D668"/>
    <mergeCell ref="C669:D669"/>
    <mergeCell ref="C670:D670"/>
    <mergeCell ref="C659:D659"/>
    <mergeCell ref="C660:D660"/>
    <mergeCell ref="C661:D661"/>
    <mergeCell ref="C662:D662"/>
    <mergeCell ref="C663:D663"/>
    <mergeCell ref="C664:D664"/>
    <mergeCell ref="C671:D671"/>
    <mergeCell ref="C672:D672"/>
    <mergeCell ref="C673:D673"/>
    <mergeCell ref="E674:J674"/>
    <mergeCell ref="N675:R691"/>
    <mergeCell ref="B693:D693"/>
    <mergeCell ref="E693:F693"/>
    <mergeCell ref="G693:H693"/>
    <mergeCell ref="I693:J693"/>
    <mergeCell ref="K693:L693"/>
    <mergeCell ref="C692:J692"/>
    <mergeCell ref="B696:D696"/>
    <mergeCell ref="E696:H696"/>
    <mergeCell ref="I696:J696"/>
    <mergeCell ref="E697:J697"/>
    <mergeCell ref="C698:D698"/>
    <mergeCell ref="N698:R698"/>
    <mergeCell ref="B694:D694"/>
    <mergeCell ref="E694:F694"/>
    <mergeCell ref="G694:H694"/>
    <mergeCell ref="I694:J694"/>
    <mergeCell ref="K694:L695"/>
    <mergeCell ref="B695:D695"/>
    <mergeCell ref="E695:H695"/>
    <mergeCell ref="I695:J695"/>
    <mergeCell ref="C705:D705"/>
    <mergeCell ref="C706:D706"/>
    <mergeCell ref="C707:D707"/>
    <mergeCell ref="C708:D708"/>
    <mergeCell ref="C709:D709"/>
    <mergeCell ref="C710:D710"/>
    <mergeCell ref="C699:D699"/>
    <mergeCell ref="C700:D700"/>
    <mergeCell ref="C701:D701"/>
    <mergeCell ref="C702:D702"/>
    <mergeCell ref="C703:D703"/>
    <mergeCell ref="C704:D704"/>
    <mergeCell ref="C711:D711"/>
    <mergeCell ref="C712:D712"/>
    <mergeCell ref="C713:D713"/>
    <mergeCell ref="E714:J714"/>
    <mergeCell ref="N715:R731"/>
    <mergeCell ref="B733:D733"/>
    <mergeCell ref="E733:F733"/>
    <mergeCell ref="G733:H733"/>
    <mergeCell ref="I733:J733"/>
    <mergeCell ref="K733:L733"/>
    <mergeCell ref="C732:J732"/>
    <mergeCell ref="B736:D736"/>
    <mergeCell ref="E736:H736"/>
    <mergeCell ref="I736:J736"/>
    <mergeCell ref="E737:J737"/>
    <mergeCell ref="C738:D738"/>
    <mergeCell ref="N738:R738"/>
    <mergeCell ref="B734:D734"/>
    <mergeCell ref="E734:F734"/>
    <mergeCell ref="G734:H734"/>
    <mergeCell ref="I734:J734"/>
    <mergeCell ref="K734:L735"/>
    <mergeCell ref="B735:D735"/>
    <mergeCell ref="E735:H735"/>
    <mergeCell ref="I735:J735"/>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1:D751"/>
    <mergeCell ref="C752:D752"/>
    <mergeCell ref="C753:D753"/>
    <mergeCell ref="E754:J754"/>
    <mergeCell ref="N755:R771"/>
    <mergeCell ref="B773:D773"/>
    <mergeCell ref="E773:F773"/>
    <mergeCell ref="G773:H773"/>
    <mergeCell ref="I773:J773"/>
    <mergeCell ref="K773:L773"/>
    <mergeCell ref="C772:J772"/>
    <mergeCell ref="C778:D778"/>
    <mergeCell ref="N778:R778"/>
    <mergeCell ref="B774:D774"/>
    <mergeCell ref="E774:F774"/>
    <mergeCell ref="G774:H774"/>
    <mergeCell ref="I774:J774"/>
    <mergeCell ref="K774:L775"/>
    <mergeCell ref="B775:D775"/>
    <mergeCell ref="E775:H775"/>
    <mergeCell ref="I775:J775"/>
    <mergeCell ref="T18:U20"/>
    <mergeCell ref="T13:U15"/>
    <mergeCell ref="T1:U1"/>
    <mergeCell ref="C791:D791"/>
    <mergeCell ref="C792:D792"/>
    <mergeCell ref="C793:D793"/>
    <mergeCell ref="E794:J794"/>
    <mergeCell ref="N795:R811"/>
    <mergeCell ref="C785:D785"/>
    <mergeCell ref="C786:D786"/>
    <mergeCell ref="C787:D787"/>
    <mergeCell ref="C788:D788"/>
    <mergeCell ref="C789:D789"/>
    <mergeCell ref="C790:D790"/>
    <mergeCell ref="C779:D779"/>
    <mergeCell ref="C780:D780"/>
    <mergeCell ref="C781:D781"/>
    <mergeCell ref="C782:D782"/>
    <mergeCell ref="C783:D783"/>
    <mergeCell ref="C784:D784"/>
    <mergeCell ref="B776:D776"/>
    <mergeCell ref="E776:H776"/>
    <mergeCell ref="I776:J776"/>
    <mergeCell ref="E777:J777"/>
  </mergeCells>
  <conditionalFormatting sqref="E17:J17">
    <cfRule type="timePeriod" dxfId="679" priority="120" timePeriod="yesterday">
      <formula>FLOOR(E17,1)=TODAY()-1</formula>
    </cfRule>
    <cfRule type="colorScale" priority="119">
      <colorScale>
        <cfvo type="min"/>
        <cfvo type="max"/>
        <color rgb="FFFF0000"/>
        <color rgb="FFFFEF9C"/>
      </colorScale>
    </cfRule>
    <cfRule type="colorScale" priority="121">
      <colorScale>
        <cfvo type="min"/>
        <cfvo type="max"/>
        <color rgb="FFFF0000"/>
        <color rgb="FFFFEF9C"/>
      </colorScale>
    </cfRule>
  </conditionalFormatting>
  <conditionalFormatting sqref="E34:J34">
    <cfRule type="timePeriod" dxfId="678" priority="117" timePeriod="yesterday">
      <formula>FLOOR(E34,1)=TODAY()-1</formula>
    </cfRule>
    <cfRule type="colorScale" priority="118">
      <colorScale>
        <cfvo type="min"/>
        <cfvo type="max"/>
        <color rgb="FFFF0000"/>
        <color rgb="FFFFEF9C"/>
      </colorScale>
    </cfRule>
    <cfRule type="colorScale" priority="116">
      <colorScale>
        <cfvo type="min"/>
        <cfvo type="max"/>
        <color rgb="FFFF0000"/>
        <color rgb="FFFFEF9C"/>
      </colorScale>
    </cfRule>
  </conditionalFormatting>
  <conditionalFormatting sqref="E57:J57">
    <cfRule type="colorScale" priority="115">
      <colorScale>
        <cfvo type="min"/>
        <cfvo type="max"/>
        <color rgb="FFFF0000"/>
        <color rgb="FFFFEF9C"/>
      </colorScale>
    </cfRule>
    <cfRule type="timePeriod" dxfId="677" priority="114" timePeriod="yesterday">
      <formula>FLOOR(E57,1)=TODAY()-1</formula>
    </cfRule>
    <cfRule type="colorScale" priority="113">
      <colorScale>
        <cfvo type="min"/>
        <cfvo type="max"/>
        <color rgb="FFFF0000"/>
        <color rgb="FFFFEF9C"/>
      </colorScale>
    </cfRule>
  </conditionalFormatting>
  <conditionalFormatting sqref="E74:J74">
    <cfRule type="colorScale" priority="110">
      <colorScale>
        <cfvo type="min"/>
        <cfvo type="max"/>
        <color rgb="FFFF0000"/>
        <color rgb="FFFFEF9C"/>
      </colorScale>
    </cfRule>
    <cfRule type="colorScale" priority="112">
      <colorScale>
        <cfvo type="min"/>
        <cfvo type="max"/>
        <color rgb="FFFF0000"/>
        <color rgb="FFFFEF9C"/>
      </colorScale>
    </cfRule>
    <cfRule type="timePeriod" dxfId="676" priority="111" timePeriod="yesterday">
      <formula>FLOOR(E74,1)=TODAY()-1</formula>
    </cfRule>
  </conditionalFormatting>
  <conditionalFormatting sqref="E97:J97">
    <cfRule type="colorScale" priority="109">
      <colorScale>
        <cfvo type="min"/>
        <cfvo type="max"/>
        <color rgb="FFFF0000"/>
        <color rgb="FFFFEF9C"/>
      </colorScale>
    </cfRule>
    <cfRule type="timePeriod" dxfId="675" priority="108" timePeriod="yesterday">
      <formula>FLOOR(E97,1)=TODAY()-1</formula>
    </cfRule>
    <cfRule type="colorScale" priority="107">
      <colorScale>
        <cfvo type="min"/>
        <cfvo type="max"/>
        <color rgb="FFFF0000"/>
        <color rgb="FFFFEF9C"/>
      </colorScale>
    </cfRule>
  </conditionalFormatting>
  <conditionalFormatting sqref="E114:J114">
    <cfRule type="colorScale" priority="106">
      <colorScale>
        <cfvo type="min"/>
        <cfvo type="max"/>
        <color rgb="FFFF0000"/>
        <color rgb="FFFFEF9C"/>
      </colorScale>
    </cfRule>
    <cfRule type="timePeriod" dxfId="674" priority="105" timePeriod="yesterday">
      <formula>FLOOR(E114,1)=TODAY()-1</formula>
    </cfRule>
    <cfRule type="colorScale" priority="104">
      <colorScale>
        <cfvo type="min"/>
        <cfvo type="max"/>
        <color rgb="FFFF0000"/>
        <color rgb="FFFFEF9C"/>
      </colorScale>
    </cfRule>
  </conditionalFormatting>
  <conditionalFormatting sqref="E137:J137">
    <cfRule type="colorScale" priority="103">
      <colorScale>
        <cfvo type="min"/>
        <cfvo type="max"/>
        <color rgb="FFFF0000"/>
        <color rgb="FFFFEF9C"/>
      </colorScale>
    </cfRule>
    <cfRule type="timePeriod" dxfId="673" priority="102" timePeriod="yesterday">
      <formula>FLOOR(E137,1)=TODAY()-1</formula>
    </cfRule>
    <cfRule type="colorScale" priority="101">
      <colorScale>
        <cfvo type="min"/>
        <cfvo type="max"/>
        <color rgb="FFFF0000"/>
        <color rgb="FFFFEF9C"/>
      </colorScale>
    </cfRule>
  </conditionalFormatting>
  <conditionalFormatting sqref="E154:J154">
    <cfRule type="colorScale" priority="100">
      <colorScale>
        <cfvo type="min"/>
        <cfvo type="max"/>
        <color rgb="FFFF0000"/>
        <color rgb="FFFFEF9C"/>
      </colorScale>
    </cfRule>
    <cfRule type="timePeriod" dxfId="672" priority="99" timePeriod="yesterday">
      <formula>FLOOR(E154,1)=TODAY()-1</formula>
    </cfRule>
    <cfRule type="colorScale" priority="98">
      <colorScale>
        <cfvo type="min"/>
        <cfvo type="max"/>
        <color rgb="FFFF0000"/>
        <color rgb="FFFFEF9C"/>
      </colorScale>
    </cfRule>
  </conditionalFormatting>
  <conditionalFormatting sqref="E177:J177">
    <cfRule type="colorScale" priority="97">
      <colorScale>
        <cfvo type="min"/>
        <cfvo type="max"/>
        <color rgb="FFFF0000"/>
        <color rgb="FFFFEF9C"/>
      </colorScale>
    </cfRule>
    <cfRule type="timePeriod" dxfId="671" priority="96" timePeriod="yesterday">
      <formula>FLOOR(E177,1)=TODAY()-1</formula>
    </cfRule>
    <cfRule type="colorScale" priority="95">
      <colorScale>
        <cfvo type="min"/>
        <cfvo type="max"/>
        <color rgb="FFFF0000"/>
        <color rgb="FFFFEF9C"/>
      </colorScale>
    </cfRule>
  </conditionalFormatting>
  <conditionalFormatting sqref="E194:J194">
    <cfRule type="colorScale" priority="94">
      <colorScale>
        <cfvo type="min"/>
        <cfvo type="max"/>
        <color rgb="FFFF0000"/>
        <color rgb="FFFFEF9C"/>
      </colorScale>
    </cfRule>
    <cfRule type="timePeriod" dxfId="670" priority="93" timePeriod="yesterday">
      <formula>FLOOR(E194,1)=TODAY()-1</formula>
    </cfRule>
    <cfRule type="colorScale" priority="92">
      <colorScale>
        <cfvo type="min"/>
        <cfvo type="max"/>
        <color rgb="FFFF0000"/>
        <color rgb="FFFFEF9C"/>
      </colorScale>
    </cfRule>
  </conditionalFormatting>
  <conditionalFormatting sqref="E217:J217">
    <cfRule type="colorScale" priority="91">
      <colorScale>
        <cfvo type="min"/>
        <cfvo type="max"/>
        <color rgb="FFFF0000"/>
        <color rgb="FFFFEF9C"/>
      </colorScale>
    </cfRule>
    <cfRule type="timePeriod" dxfId="669" priority="90" timePeriod="yesterday">
      <formula>FLOOR(E217,1)=TODAY()-1</formula>
    </cfRule>
    <cfRule type="colorScale" priority="89">
      <colorScale>
        <cfvo type="min"/>
        <cfvo type="max"/>
        <color rgb="FFFF0000"/>
        <color rgb="FFFFEF9C"/>
      </colorScale>
    </cfRule>
  </conditionalFormatting>
  <conditionalFormatting sqref="E234:J234">
    <cfRule type="colorScale" priority="88">
      <colorScale>
        <cfvo type="min"/>
        <cfvo type="max"/>
        <color rgb="FFFF0000"/>
        <color rgb="FFFFEF9C"/>
      </colorScale>
    </cfRule>
    <cfRule type="timePeriod" dxfId="668" priority="87" timePeriod="yesterday">
      <formula>FLOOR(E234,1)=TODAY()-1</formula>
    </cfRule>
    <cfRule type="colorScale" priority="86">
      <colorScale>
        <cfvo type="min"/>
        <cfvo type="max"/>
        <color rgb="FFFF0000"/>
        <color rgb="FFFFEF9C"/>
      </colorScale>
    </cfRule>
  </conditionalFormatting>
  <conditionalFormatting sqref="E257:J257">
    <cfRule type="colorScale" priority="85">
      <colorScale>
        <cfvo type="min"/>
        <cfvo type="max"/>
        <color rgb="FFFF0000"/>
        <color rgb="FFFFEF9C"/>
      </colorScale>
    </cfRule>
    <cfRule type="timePeriod" dxfId="667" priority="84" timePeriod="yesterday">
      <formula>FLOOR(E257,1)=TODAY()-1</formula>
    </cfRule>
    <cfRule type="colorScale" priority="83">
      <colorScale>
        <cfvo type="min"/>
        <cfvo type="max"/>
        <color rgb="FFFF0000"/>
        <color rgb="FFFFEF9C"/>
      </colorScale>
    </cfRule>
  </conditionalFormatting>
  <conditionalFormatting sqref="E274:J274">
    <cfRule type="colorScale" priority="82">
      <colorScale>
        <cfvo type="min"/>
        <cfvo type="max"/>
        <color rgb="FFFF0000"/>
        <color rgb="FFFFEF9C"/>
      </colorScale>
    </cfRule>
    <cfRule type="timePeriod" dxfId="666" priority="81" timePeriod="yesterday">
      <formula>FLOOR(E274,1)=TODAY()-1</formula>
    </cfRule>
    <cfRule type="colorScale" priority="80">
      <colorScale>
        <cfvo type="min"/>
        <cfvo type="max"/>
        <color rgb="FFFF0000"/>
        <color rgb="FFFFEF9C"/>
      </colorScale>
    </cfRule>
  </conditionalFormatting>
  <conditionalFormatting sqref="E297:J297">
    <cfRule type="colorScale" priority="77">
      <colorScale>
        <cfvo type="min"/>
        <cfvo type="max"/>
        <color rgb="FFFF0000"/>
        <color rgb="FFFFEF9C"/>
      </colorScale>
    </cfRule>
    <cfRule type="colorScale" priority="79">
      <colorScale>
        <cfvo type="min"/>
        <cfvo type="max"/>
        <color rgb="FFFF0000"/>
        <color rgb="FFFFEF9C"/>
      </colorScale>
    </cfRule>
    <cfRule type="timePeriod" dxfId="665" priority="78" timePeriod="yesterday">
      <formula>FLOOR(E297,1)=TODAY()-1</formula>
    </cfRule>
  </conditionalFormatting>
  <conditionalFormatting sqref="E314:J314">
    <cfRule type="colorScale" priority="76">
      <colorScale>
        <cfvo type="min"/>
        <cfvo type="max"/>
        <color rgb="FFFF0000"/>
        <color rgb="FFFFEF9C"/>
      </colorScale>
    </cfRule>
    <cfRule type="timePeriod" dxfId="664" priority="75" timePeriod="yesterday">
      <formula>FLOOR(E314,1)=TODAY()-1</formula>
    </cfRule>
    <cfRule type="colorScale" priority="74">
      <colorScale>
        <cfvo type="min"/>
        <cfvo type="max"/>
        <color rgb="FFFF0000"/>
        <color rgb="FFFFEF9C"/>
      </colorScale>
    </cfRule>
  </conditionalFormatting>
  <conditionalFormatting sqref="E337:J337">
    <cfRule type="colorScale" priority="73">
      <colorScale>
        <cfvo type="min"/>
        <cfvo type="max"/>
        <color rgb="FFFF0000"/>
        <color rgb="FFFFEF9C"/>
      </colorScale>
    </cfRule>
    <cfRule type="timePeriod" dxfId="663" priority="72" timePeriod="yesterday">
      <formula>FLOOR(E337,1)=TODAY()-1</formula>
    </cfRule>
    <cfRule type="colorScale" priority="71">
      <colorScale>
        <cfvo type="min"/>
        <cfvo type="max"/>
        <color rgb="FFFF0000"/>
        <color rgb="FFFFEF9C"/>
      </colorScale>
    </cfRule>
  </conditionalFormatting>
  <conditionalFormatting sqref="E354:J354">
    <cfRule type="colorScale" priority="70">
      <colorScale>
        <cfvo type="min"/>
        <cfvo type="max"/>
        <color rgb="FFFF0000"/>
        <color rgb="FFFFEF9C"/>
      </colorScale>
    </cfRule>
    <cfRule type="timePeriod" dxfId="662" priority="69" timePeriod="yesterday">
      <formula>FLOOR(E354,1)=TODAY()-1</formula>
    </cfRule>
    <cfRule type="colorScale" priority="68">
      <colorScale>
        <cfvo type="min"/>
        <cfvo type="max"/>
        <color rgb="FFFF0000"/>
        <color rgb="FFFFEF9C"/>
      </colorScale>
    </cfRule>
  </conditionalFormatting>
  <conditionalFormatting sqref="E377:J377">
    <cfRule type="timePeriod" dxfId="661" priority="66" timePeriod="yesterday">
      <formula>FLOOR(E377,1)=TODAY()-1</formula>
    </cfRule>
    <cfRule type="colorScale" priority="65">
      <colorScale>
        <cfvo type="min"/>
        <cfvo type="max"/>
        <color rgb="FFFF0000"/>
        <color rgb="FFFFEF9C"/>
      </colorScale>
    </cfRule>
    <cfRule type="colorScale" priority="67">
      <colorScale>
        <cfvo type="min"/>
        <cfvo type="max"/>
        <color rgb="FFFF0000"/>
        <color rgb="FFFFEF9C"/>
      </colorScale>
    </cfRule>
  </conditionalFormatting>
  <conditionalFormatting sqref="E394:J394">
    <cfRule type="colorScale" priority="62">
      <colorScale>
        <cfvo type="min"/>
        <cfvo type="max"/>
        <color rgb="FFFF0000"/>
        <color rgb="FFFFEF9C"/>
      </colorScale>
    </cfRule>
    <cfRule type="timePeriod" dxfId="660" priority="63" timePeriod="yesterday">
      <formula>FLOOR(E394,1)=TODAY()-1</formula>
    </cfRule>
    <cfRule type="colorScale" priority="64">
      <colorScale>
        <cfvo type="min"/>
        <cfvo type="max"/>
        <color rgb="FFFF0000"/>
        <color rgb="FFFFEF9C"/>
      </colorScale>
    </cfRule>
  </conditionalFormatting>
  <conditionalFormatting sqref="E417:J417">
    <cfRule type="colorScale" priority="61">
      <colorScale>
        <cfvo type="min"/>
        <cfvo type="max"/>
        <color rgb="FFFF0000"/>
        <color rgb="FFFFEF9C"/>
      </colorScale>
    </cfRule>
    <cfRule type="timePeriod" dxfId="659" priority="60" timePeriod="yesterday">
      <formula>FLOOR(E417,1)=TODAY()-1</formula>
    </cfRule>
    <cfRule type="colorScale" priority="59">
      <colorScale>
        <cfvo type="min"/>
        <cfvo type="max"/>
        <color rgb="FFFF0000"/>
        <color rgb="FFFFEF9C"/>
      </colorScale>
    </cfRule>
  </conditionalFormatting>
  <conditionalFormatting sqref="E434:J434">
    <cfRule type="timePeriod" dxfId="658" priority="57" timePeriod="yesterday">
      <formula>FLOOR(E434,1)=TODAY()-1</formula>
    </cfRule>
    <cfRule type="colorScale" priority="58">
      <colorScale>
        <cfvo type="min"/>
        <cfvo type="max"/>
        <color rgb="FFFF0000"/>
        <color rgb="FFFFEF9C"/>
      </colorScale>
    </cfRule>
    <cfRule type="colorScale" priority="56">
      <colorScale>
        <cfvo type="min"/>
        <cfvo type="max"/>
        <color rgb="FFFF0000"/>
        <color rgb="FFFFEF9C"/>
      </colorScale>
    </cfRule>
  </conditionalFormatting>
  <conditionalFormatting sqref="E457:J457">
    <cfRule type="colorScale" priority="55">
      <colorScale>
        <cfvo type="min"/>
        <cfvo type="max"/>
        <color rgb="FFFF0000"/>
        <color rgb="FFFFEF9C"/>
      </colorScale>
    </cfRule>
    <cfRule type="timePeriod" dxfId="657" priority="54" timePeriod="yesterday">
      <formula>FLOOR(E457,1)=TODAY()-1</formula>
    </cfRule>
    <cfRule type="colorScale" priority="53">
      <colorScale>
        <cfvo type="min"/>
        <cfvo type="max"/>
        <color rgb="FFFF0000"/>
        <color rgb="FFFFEF9C"/>
      </colorScale>
    </cfRule>
  </conditionalFormatting>
  <conditionalFormatting sqref="E474:J474">
    <cfRule type="colorScale" priority="50">
      <colorScale>
        <cfvo type="min"/>
        <cfvo type="max"/>
        <color rgb="FFFF0000"/>
        <color rgb="FFFFEF9C"/>
      </colorScale>
    </cfRule>
    <cfRule type="colorScale" priority="52">
      <colorScale>
        <cfvo type="min"/>
        <cfvo type="max"/>
        <color rgb="FFFF0000"/>
        <color rgb="FFFFEF9C"/>
      </colorScale>
    </cfRule>
    <cfRule type="timePeriod" dxfId="656" priority="51" timePeriod="yesterday">
      <formula>FLOOR(E474,1)=TODAY()-1</formula>
    </cfRule>
  </conditionalFormatting>
  <conditionalFormatting sqref="E497:J497">
    <cfRule type="colorScale" priority="47">
      <colorScale>
        <cfvo type="min"/>
        <cfvo type="max"/>
        <color rgb="FFFF0000"/>
        <color rgb="FFFFEF9C"/>
      </colorScale>
    </cfRule>
    <cfRule type="colorScale" priority="49">
      <colorScale>
        <cfvo type="min"/>
        <cfvo type="max"/>
        <color rgb="FFFF0000"/>
        <color rgb="FFFFEF9C"/>
      </colorScale>
    </cfRule>
    <cfRule type="timePeriod" dxfId="655" priority="48" timePeriod="yesterday">
      <formula>FLOOR(E497,1)=TODAY()-1</formula>
    </cfRule>
  </conditionalFormatting>
  <conditionalFormatting sqref="E514:J514">
    <cfRule type="colorScale" priority="46">
      <colorScale>
        <cfvo type="min"/>
        <cfvo type="max"/>
        <color rgb="FFFF0000"/>
        <color rgb="FFFFEF9C"/>
      </colorScale>
    </cfRule>
    <cfRule type="timePeriod" dxfId="654" priority="45" timePeriod="yesterday">
      <formula>FLOOR(E514,1)=TODAY()-1</formula>
    </cfRule>
    <cfRule type="colorScale" priority="44">
      <colorScale>
        <cfvo type="min"/>
        <cfvo type="max"/>
        <color rgb="FFFF0000"/>
        <color rgb="FFFFEF9C"/>
      </colorScale>
    </cfRule>
  </conditionalFormatting>
  <conditionalFormatting sqref="E537:J537">
    <cfRule type="colorScale" priority="43">
      <colorScale>
        <cfvo type="min"/>
        <cfvo type="max"/>
        <color rgb="FFFF0000"/>
        <color rgb="FFFFEF9C"/>
      </colorScale>
    </cfRule>
    <cfRule type="timePeriod" dxfId="653" priority="42" timePeriod="yesterday">
      <formula>FLOOR(E537,1)=TODAY()-1</formula>
    </cfRule>
    <cfRule type="colorScale" priority="41">
      <colorScale>
        <cfvo type="min"/>
        <cfvo type="max"/>
        <color rgb="FFFF0000"/>
        <color rgb="FFFFEF9C"/>
      </colorScale>
    </cfRule>
  </conditionalFormatting>
  <conditionalFormatting sqref="E554:J554">
    <cfRule type="colorScale" priority="40">
      <colorScale>
        <cfvo type="min"/>
        <cfvo type="max"/>
        <color rgb="FFFF0000"/>
        <color rgb="FFFFEF9C"/>
      </colorScale>
    </cfRule>
    <cfRule type="timePeriod" dxfId="652" priority="39" timePeriod="yesterday">
      <formula>FLOOR(E554,1)=TODAY()-1</formula>
    </cfRule>
    <cfRule type="colorScale" priority="38">
      <colorScale>
        <cfvo type="min"/>
        <cfvo type="max"/>
        <color rgb="FFFF0000"/>
        <color rgb="FFFFEF9C"/>
      </colorScale>
    </cfRule>
  </conditionalFormatting>
  <conditionalFormatting sqref="E577:J577">
    <cfRule type="colorScale" priority="37">
      <colorScale>
        <cfvo type="min"/>
        <cfvo type="max"/>
        <color rgb="FFFF0000"/>
        <color rgb="FFFFEF9C"/>
      </colorScale>
    </cfRule>
    <cfRule type="timePeriod" dxfId="651" priority="36" timePeriod="yesterday">
      <formula>FLOOR(E577,1)=TODAY()-1</formula>
    </cfRule>
    <cfRule type="colorScale" priority="35">
      <colorScale>
        <cfvo type="min"/>
        <cfvo type="max"/>
        <color rgb="FFFF0000"/>
        <color rgb="FFFFEF9C"/>
      </colorScale>
    </cfRule>
  </conditionalFormatting>
  <conditionalFormatting sqref="E594:J594">
    <cfRule type="colorScale" priority="34">
      <colorScale>
        <cfvo type="min"/>
        <cfvo type="max"/>
        <color rgb="FFFF0000"/>
        <color rgb="FFFFEF9C"/>
      </colorScale>
    </cfRule>
    <cfRule type="timePeriod" dxfId="650" priority="33" timePeriod="yesterday">
      <formula>FLOOR(E594,1)=TODAY()-1</formula>
    </cfRule>
    <cfRule type="colorScale" priority="32">
      <colorScale>
        <cfvo type="min"/>
        <cfvo type="max"/>
        <color rgb="FFFF0000"/>
        <color rgb="FFFFEF9C"/>
      </colorScale>
    </cfRule>
  </conditionalFormatting>
  <conditionalFormatting sqref="E617:J617">
    <cfRule type="colorScale" priority="31">
      <colorScale>
        <cfvo type="min"/>
        <cfvo type="max"/>
        <color rgb="FFFF0000"/>
        <color rgb="FFFFEF9C"/>
      </colorScale>
    </cfRule>
    <cfRule type="timePeriod" dxfId="649" priority="30" timePeriod="yesterday">
      <formula>FLOOR(E617,1)=TODAY()-1</formula>
    </cfRule>
    <cfRule type="colorScale" priority="29">
      <colorScale>
        <cfvo type="min"/>
        <cfvo type="max"/>
        <color rgb="FFFF0000"/>
        <color rgb="FFFFEF9C"/>
      </colorScale>
    </cfRule>
  </conditionalFormatting>
  <conditionalFormatting sqref="E634:J634">
    <cfRule type="colorScale" priority="28">
      <colorScale>
        <cfvo type="min"/>
        <cfvo type="max"/>
        <color rgb="FFFF0000"/>
        <color rgb="FFFFEF9C"/>
      </colorScale>
    </cfRule>
    <cfRule type="timePeriod" dxfId="648" priority="27" timePeriod="yesterday">
      <formula>FLOOR(E634,1)=TODAY()-1</formula>
    </cfRule>
    <cfRule type="colorScale" priority="26">
      <colorScale>
        <cfvo type="min"/>
        <cfvo type="max"/>
        <color rgb="FFFF0000"/>
        <color rgb="FFFFEF9C"/>
      </colorScale>
    </cfRule>
  </conditionalFormatting>
  <conditionalFormatting sqref="E657:J657">
    <cfRule type="colorScale" priority="25">
      <colorScale>
        <cfvo type="min"/>
        <cfvo type="max"/>
        <color rgb="FFFF0000"/>
        <color rgb="FFFFEF9C"/>
      </colorScale>
    </cfRule>
    <cfRule type="timePeriod" dxfId="647" priority="24" timePeriod="yesterday">
      <formula>FLOOR(E657,1)=TODAY()-1</formula>
    </cfRule>
    <cfRule type="colorScale" priority="23">
      <colorScale>
        <cfvo type="min"/>
        <cfvo type="max"/>
        <color rgb="FFFF0000"/>
        <color rgb="FFFFEF9C"/>
      </colorScale>
    </cfRule>
  </conditionalFormatting>
  <conditionalFormatting sqref="E674:J674">
    <cfRule type="colorScale" priority="22">
      <colorScale>
        <cfvo type="min"/>
        <cfvo type="max"/>
        <color rgb="FFFF0000"/>
        <color rgb="FFFFEF9C"/>
      </colorScale>
    </cfRule>
    <cfRule type="timePeriod" dxfId="646" priority="21" timePeriod="yesterday">
      <formula>FLOOR(E674,1)=TODAY()-1</formula>
    </cfRule>
    <cfRule type="colorScale" priority="20">
      <colorScale>
        <cfvo type="min"/>
        <cfvo type="max"/>
        <color rgb="FFFF0000"/>
        <color rgb="FFFFEF9C"/>
      </colorScale>
    </cfRule>
  </conditionalFormatting>
  <conditionalFormatting sqref="E697:J697">
    <cfRule type="colorScale" priority="17">
      <colorScale>
        <cfvo type="min"/>
        <cfvo type="max"/>
        <color rgb="FFFF0000"/>
        <color rgb="FFFFEF9C"/>
      </colorScale>
    </cfRule>
    <cfRule type="colorScale" priority="19">
      <colorScale>
        <cfvo type="min"/>
        <cfvo type="max"/>
        <color rgb="FFFF0000"/>
        <color rgb="FFFFEF9C"/>
      </colorScale>
    </cfRule>
    <cfRule type="timePeriod" dxfId="645" priority="18" timePeriod="yesterday">
      <formula>FLOOR(E697,1)=TODAY()-1</formula>
    </cfRule>
  </conditionalFormatting>
  <conditionalFormatting sqref="E714:J714">
    <cfRule type="colorScale" priority="16">
      <colorScale>
        <cfvo type="min"/>
        <cfvo type="max"/>
        <color rgb="FFFF0000"/>
        <color rgb="FFFFEF9C"/>
      </colorScale>
    </cfRule>
    <cfRule type="timePeriod" dxfId="644" priority="15" timePeriod="yesterday">
      <formula>FLOOR(E714,1)=TODAY()-1</formula>
    </cfRule>
    <cfRule type="colorScale" priority="14">
      <colorScale>
        <cfvo type="min"/>
        <cfvo type="max"/>
        <color rgb="FFFF0000"/>
        <color rgb="FFFFEF9C"/>
      </colorScale>
    </cfRule>
  </conditionalFormatting>
  <conditionalFormatting sqref="E737:J737">
    <cfRule type="colorScale" priority="13">
      <colorScale>
        <cfvo type="min"/>
        <cfvo type="max"/>
        <color rgb="FFFF0000"/>
        <color rgb="FFFFEF9C"/>
      </colorScale>
    </cfRule>
    <cfRule type="timePeriod" dxfId="643" priority="12" timePeriod="yesterday">
      <formula>FLOOR(E737,1)=TODAY()-1</formula>
    </cfRule>
    <cfRule type="colorScale" priority="11">
      <colorScale>
        <cfvo type="min"/>
        <cfvo type="max"/>
        <color rgb="FFFF0000"/>
        <color rgb="FFFFEF9C"/>
      </colorScale>
    </cfRule>
  </conditionalFormatting>
  <conditionalFormatting sqref="E754:J754">
    <cfRule type="colorScale" priority="10">
      <colorScale>
        <cfvo type="min"/>
        <cfvo type="max"/>
        <color rgb="FFFF0000"/>
        <color rgb="FFFFEF9C"/>
      </colorScale>
    </cfRule>
    <cfRule type="timePeriod" dxfId="642" priority="9" timePeriod="yesterday">
      <formula>FLOOR(E754,1)=TODAY()-1</formula>
    </cfRule>
    <cfRule type="colorScale" priority="8">
      <colorScale>
        <cfvo type="min"/>
        <cfvo type="max"/>
        <color rgb="FFFF0000"/>
        <color rgb="FFFFEF9C"/>
      </colorScale>
    </cfRule>
  </conditionalFormatting>
  <conditionalFormatting sqref="E777:J777">
    <cfRule type="colorScale" priority="7">
      <colorScale>
        <cfvo type="min"/>
        <cfvo type="max"/>
        <color rgb="FFFF0000"/>
        <color rgb="FFFFEF9C"/>
      </colorScale>
    </cfRule>
    <cfRule type="timePeriod" dxfId="641" priority="6" timePeriod="yesterday">
      <formula>FLOOR(E777,1)=TODAY()-1</formula>
    </cfRule>
    <cfRule type="colorScale" priority="5">
      <colorScale>
        <cfvo type="min"/>
        <cfvo type="max"/>
        <color rgb="FFFF0000"/>
        <color rgb="FFFFEF9C"/>
      </colorScale>
    </cfRule>
  </conditionalFormatting>
  <conditionalFormatting sqref="E794:J794">
    <cfRule type="timePeriod" dxfId="640" priority="3" timePeriod="yesterday">
      <formula>FLOOR(E794,1)=TODAY()-1</formula>
    </cfRule>
    <cfRule type="colorScale" priority="4">
      <colorScale>
        <cfvo type="min"/>
        <cfvo type="max"/>
        <color rgb="FFFF0000"/>
        <color rgb="FFFFEF9C"/>
      </colorScale>
    </cfRule>
    <cfRule type="colorScale" priority="2">
      <colorScale>
        <cfvo type="min"/>
        <cfvo type="max"/>
        <color rgb="FFFF0000"/>
        <color rgb="FFFFEF9C"/>
      </colorScale>
    </cfRule>
  </conditionalFormatting>
  <hyperlinks>
    <hyperlink ref="N4:O4" location="' Antrenor (4)'!A104" display="' Antrenor (4)'!A104" xr:uid="{D44D9E70-8277-410F-ABC6-60A92039AD75}"/>
    <hyperlink ref="N5:O5" location="' Antrenor (4)'!A144" display="' Antrenor (4)'!A144" xr:uid="{E56EA7C2-281D-4AF4-B3BC-94AABDAC3AD0}"/>
    <hyperlink ref="N6:O6" location="' Antrenor (4)'!A184" display="' Antrenor (4)'!A184" xr:uid="{CE6EEA77-B840-4B3A-81DC-4BE03047528A}"/>
    <hyperlink ref="N7:O7" location="' Antrenor (4)'!A224" display="' Antrenor (4)'!A224" xr:uid="{7CFB6F3D-61A7-45D7-8AD3-F2E84CAF2975}"/>
    <hyperlink ref="N8:O8" location="' Antrenor (4)'!A264" display="' Antrenor (4)'!A264" xr:uid="{4D08B413-0F7A-45D9-99CE-D4DFE427F56D}"/>
    <hyperlink ref="N9:O9" location="' Antrenor (4)'!A304" display="' Antrenor (4)'!A304" xr:uid="{9812FAB0-1A30-4CBE-AEFB-80A2BC9AC5D9}"/>
    <hyperlink ref="N10:O10" location="' Antrenor (4)'!A344" display="' Antrenor (4)'!A344" xr:uid="{E3CEB969-DF17-487B-9354-2C4D88F42BCE}"/>
    <hyperlink ref="N11:O11" location="' Antrenor (4)'!A384" display="' Antrenor (4)'!A384" xr:uid="{EA25AA9B-5359-46D0-8C8D-19FBE2D9CC56}"/>
    <hyperlink ref="P2:Q2" location="' Antrenor (4)'!A424" display="' Antrenor (4)'!A424" xr:uid="{F8683286-C3C3-4FA5-AB24-28A9EA8FE754}"/>
    <hyperlink ref="P3:Q3" location="' Antrenor (4)'!A464" display="' Antrenor (4)'!A464" xr:uid="{B130134C-3800-4960-9B2B-7FF23C3E2AC1}"/>
    <hyperlink ref="P4:Q4" location="' Antrenor (4)'!A504" display="' Antrenor (4)'!A504" xr:uid="{B2AD70E7-698E-414A-A652-26D73FD9BD4D}"/>
    <hyperlink ref="P5:Q5" location="' Antrenor (4)'!A544" display="' Antrenor (4)'!A544" xr:uid="{97B174F0-1860-41AE-B8E4-A5D890256A74}"/>
    <hyperlink ref="P6:Q6" location="' Antrenor (4)'!A584" display="' Antrenor (4)'!A584" xr:uid="{9CD09D86-0B3B-44FF-A119-7056ECDC93AE}"/>
    <hyperlink ref="P7:Q7" location="' Antrenor (4)'!A624" display="' Antrenor (4)'!A624" xr:uid="{1ED5D7A2-0F9E-40D4-9A92-24326E0F060C}"/>
    <hyperlink ref="P8:Q8" location="' Antrenor (4)'!A664" display="' Antrenor (4)'!A664" xr:uid="{FACCCC3B-6D93-41CB-ACFD-2BCD30F520E1}"/>
    <hyperlink ref="P9:Q9" location="' Antrenor (4)'!A704" display="' Antrenor (4)'!A704" xr:uid="{DF049CCE-8413-48E1-9025-99009848D521}"/>
    <hyperlink ref="P10:Q10" location="' Antrenor (4)'!A744" display="' Antrenor (4)'!A744" xr:uid="{FD253DBC-CD48-423E-917E-315025AAD003}"/>
    <hyperlink ref="N55" location="' Antrenor (4)'!A1" display="Apasă și urcă în topul paginii!" xr:uid="{30CBE7F7-2FFA-41FB-97CB-3294DF5E885C}"/>
    <hyperlink ref="N814" location="' Antrenor (4)'!A1" display="Apasă și urcă în topul paginii!" xr:uid="{9C8B907E-1F68-4E95-878C-990E86687F81}"/>
    <hyperlink ref="N2:O2" location="' Antrenor (4)'!A14" display="' Antrenor (4)'!A14" xr:uid="{F89B2834-4B07-407B-9CF9-005188A2EB47}"/>
    <hyperlink ref="N3:O3" location="' Antrenor (4)'!A64" display="' Antrenor (4)'!A64" xr:uid="{1C9B4EE2-3DB7-4F06-8BB3-FBD470538753}"/>
    <hyperlink ref="P11:Q11" location="' Antrenor (4)'!A784" display="' Antrenor (4)'!A784" xr:uid="{36F841F6-023F-4FB6-A32E-2BF69A01B67E}"/>
    <hyperlink ref="N95" location="' Antrenor (4)'!A1" display="Apasă și urcă în topul paginii!" xr:uid="{4D7E01EA-1631-4ADD-B09E-B800FF17B2E1}"/>
    <hyperlink ref="N135" location="' Antrenor (4)'!A1" display="Apasă și urcă în topul paginii!" xr:uid="{D5019697-7033-408A-931A-E6A9E7866D99}"/>
    <hyperlink ref="N175" location="' Antrenor (4)'!A1" display="Apasă și urcă în topul paginii!" xr:uid="{EFF1A7E6-C487-40B6-99CB-6F0F3575F70D}"/>
    <hyperlink ref="N215" location="' Antrenor (4)'!A1" display="Apasă și urcă în topul paginii!" xr:uid="{45B6A0EA-A6B6-49EC-9DEB-F7918E5790D7}"/>
    <hyperlink ref="N255" location="' Antrenor (4)'!A1" display="Apasă și urcă în topul paginii!" xr:uid="{D7B84E7E-628F-4863-B18D-CEEC8D9BA4E2}"/>
    <hyperlink ref="N295" location="' Antrenor (4)'!A1" display="Apasă și urcă în topul paginii!" xr:uid="{0E391C12-DA02-45CE-B1EA-597733D381F6}"/>
    <hyperlink ref="N335" location="' Antrenor (4)'!A1" display="Apasă și urcă în topul paginii!" xr:uid="{AF334409-D4C5-48AA-BDB7-3E2EE4430DB2}"/>
    <hyperlink ref="N375" location="' Antrenor (4)'!A1" display="Apasă și urcă în topul paginii!" xr:uid="{C6AB7FDB-0C96-4E71-8B4A-C3E6F28C858F}"/>
    <hyperlink ref="N415" location="' Antrenor (4)'!A1" display="Apasă și urcă în topul paginii!" xr:uid="{07C58645-672C-43BF-A7F9-06F0D9D3FCE7}"/>
    <hyperlink ref="N455" location="' Antrenor (4)'!A1" display="Apasă și urcă în topul paginii!" xr:uid="{85C9358F-0BE1-44E2-89F5-DC15A9159CA0}"/>
    <hyperlink ref="N495" location="' Antrenor (4)'!A1" display="Apasă și urcă în topul paginii!" xr:uid="{C626991B-E98E-4CF3-BDB5-EBCAAED16D46}"/>
    <hyperlink ref="N535" location="' Antrenor (4)'!A1" display="Apasă și urcă în topul paginii!" xr:uid="{9DECBE5A-96C2-4A7E-80B2-45E156EB9295}"/>
    <hyperlink ref="N575" location="' Antrenor (4)'!A1" display="Apasă și urcă în topul paginii!" xr:uid="{99A091D2-4593-437A-A127-BACDF5D512BB}"/>
    <hyperlink ref="N615" location="' Antrenor (4)'!A1" display="Apasă și urcă în topul paginii!" xr:uid="{763E25A4-D1C6-4014-98CF-73558E12A798}"/>
    <hyperlink ref="N655" location="' Antrenor (4)'!A1" display="Apasă și urcă în topul paginii!" xr:uid="{3098F267-31D4-4CEC-AA21-163264CF2FFD}"/>
    <hyperlink ref="N695" location="' Antrenor (4)'!A1" display="Apasă și urcă în topul paginii!" xr:uid="{42926F25-2BB3-4B64-8B08-6F7E075D5964}"/>
    <hyperlink ref="N735" location="' Antrenor (4)'!A1" display="Apasă și urcă în topul paginii!" xr:uid="{325DB858-CF8D-4A08-912E-033AFF5B781C}"/>
    <hyperlink ref="N775" location="' Antrenor (4)'!A1" display="Apasă și urcă în topul paginii!" xr:uid="{A28BC239-FDB7-4C00-9745-780A84714D53}"/>
    <hyperlink ref="T2" location="'Antrenor (1)'!A1" display="'Antrenor (1)'!A1" xr:uid="{5EF442C9-C346-405F-93E9-77827BE6400B}"/>
    <hyperlink ref="T3" location="' Antrenor (2)'!A1" display="' Antrenor (2)'!A1" xr:uid="{FE433990-83E5-411D-8161-5040154786C7}"/>
    <hyperlink ref="T4" location="' Antrenor (3)'!A1" display="' Antrenor (3)'!A1" xr:uid="{E31FEF68-ED7B-4FFB-A319-A73E876C233C}"/>
    <hyperlink ref="T5" location="' Antrenor (4)'!A1" display="' Antrenor (4)'!A1" xr:uid="{921C25FA-AE9E-4023-A75D-EF43D6690C74}"/>
    <hyperlink ref="T6" location="' Antrenor (5)'!A1" display="' Antrenor (5)'!A1" xr:uid="{75D91763-4BCA-422A-93CB-3056E2E465F7}"/>
    <hyperlink ref="T7" location="' Antrenor (6)'!A1" display="' Antrenor (6)'!A1" xr:uid="{559B3940-D047-434D-B59B-C3DF739E26FE}"/>
    <hyperlink ref="T8" location="' Antrenor (7)'!A1" display="' Antrenor (7)'!A1" xr:uid="{6A4437E6-D948-4E64-AD3F-07797C14644D}"/>
    <hyperlink ref="T9" location="' Antrenor (8)'!A1" display="' Antrenor (8)'!A1" xr:uid="{B2073606-C98D-4D72-836E-AB1A0C5203E0}"/>
    <hyperlink ref="T10" location="' Antrenor (9)'!A1" display="' Antrenor (9)'!A1" xr:uid="{0F9D8C15-EFED-48B0-BE99-FA5D0381E8D1}"/>
    <hyperlink ref="T11" location="' Antrenor (10)'!A1" display="' Antrenor (10)'!A1" xr:uid="{840F8357-2846-47FA-BC95-0D40C6A8ED5B}"/>
    <hyperlink ref="U2" location="' Antrenor (11)'!A1" display="' Antrenor (11)'!A1" xr:uid="{AB0085E3-6CA4-499E-AEDA-CE3E2331DDB8}"/>
    <hyperlink ref="U3" location="' Antrenor (12)'!A1" display="' Antrenor (12)'!A1" xr:uid="{B4467FF9-A40D-4AA7-AA22-6E93FA503972}"/>
    <hyperlink ref="U4" location="' Antrenor (13)'!A1" display="' Antrenor (13)'!A1" xr:uid="{75005323-5995-486A-AF14-D1DA40A54DDE}"/>
    <hyperlink ref="U5" location="' Antrenor (14)'!A1" display="' Antrenor (14)'!A1" xr:uid="{4203639E-DA01-44BF-B12D-65A86785EC98}"/>
    <hyperlink ref="U6" location="' Antrenor (15)'!A1" display="' Antrenor (15)'!A1" xr:uid="{796A6B47-5821-4DFC-B815-4F48F3A716AC}"/>
    <hyperlink ref="U7" location="' Antrenor (16)'!A1" display="' Antrenor (16)'!A1" xr:uid="{A3EE5622-9BFD-4A7A-B6E1-E0E6E1F77C34}"/>
    <hyperlink ref="U8" location="' Antrenor (17)'!A1" display="' Antrenor (17)'!A1" xr:uid="{31557341-F5D1-4720-9452-69B8658C8670}"/>
    <hyperlink ref="U9" location="' Antrenor (18)'!A1" display="' Antrenor (18)'!A1" xr:uid="{6FB43E7C-8A91-4DCE-B851-51514E8E1FA7}"/>
    <hyperlink ref="U10" location="' Antrenor (19)'!A1" display="' Antrenor (19)'!A1" xr:uid="{2A1B4AB0-93F2-4346-BA7A-0FA053B8217E}"/>
    <hyperlink ref="U11" location="' Antrenor (20)'!A1" display="' Antrenor (20)'!A1" xr:uid="{EC55CAD0-F21A-4379-98E0-C5D987F7B3C7}"/>
    <hyperlink ref="G1" location="Instructiuni!A1" display="AICI" xr:uid="{B5D939EC-AD83-42E7-BBC7-947C3C4B748A}"/>
  </hyperlinks>
  <printOptions horizontalCentered="1" verticalCentered="1"/>
  <pageMargins left="0.19685039370078741" right="7.874015748031496E-2" top="0" bottom="0" header="0" footer="0"/>
  <pageSetup paperSize="9" scale="83" fitToHeight="0" orientation="portrait" r:id="rId2"/>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49123EE7-E0BA-45B6-91D6-E975BBE380BA}">
          <x14:formula1>
            <xm:f>Lucru!$N$2:$N$9</xm:f>
          </x14:formula1>
          <xm:sqref>C19:C33 C59:C73 C99:C113 C139:C153 C179:C193 C219:C233 C259:C273 C299:C313 C339:C353 C379:C393 C419:C433 C459:C473 C499:C513 C539:C553 C579:C593 C619:C633 C659:C673 C699:C713 C739:C753 C779:C793</xm:sqref>
        </x14:dataValidation>
        <x14:dataValidation type="list" allowBlank="1" showInputMessage="1" showErrorMessage="1" xr:uid="{0FDB8F69-118D-42F6-A58D-9CB7DDA767B3}">
          <x14:formula1>
            <xm:f>Lucru!$I$7:$I$24</xm:f>
          </x14:formula1>
          <xm:sqref>D796:D810 D476:D490 D516:D530 D556:D570 D36:D50 D636:D650 D676:D690 D716:D730 D756:D770 D436:D450 D396:D410 D76:D90 D116:D130 D156:D170 D596:D610 D236:D250 D276:D290 D316:D330 D356:D370 D196:D210</xm:sqref>
        </x14:dataValidation>
        <x14:dataValidation type="list" allowBlank="1" showInputMessage="1" showErrorMessage="1" xr:uid="{F6D72097-B642-425E-950D-CE48A60052E0}">
          <x14:formula1>
            <xm:f>Lucru!$D$1:$D$6</xm:f>
          </x14:formula1>
          <xm:sqref>I796:I810 I436:I450 I516:I530 I556:I570 I76:I90 I636:I650 I676:I690 I716:I730 I756:I770 I476:I490 I396:I410 I36:I50 I116:I130 I156:I170 I596:I610 I236:I250 I276:I290 I316:I330 I356:I370 I196:I210</xm:sqref>
        </x14:dataValidation>
        <x14:dataValidation type="list" allowBlank="1" showInputMessage="1" showErrorMessage="1" xr:uid="{0D6DA756-045E-4D3B-91AE-8144773CF251}">
          <x14:formula1>
            <xm:f>Lucru!$C$1:$C$3</xm:f>
          </x14:formula1>
          <xm:sqref>I739:I753 I419:I433 I459:I473 I499:I513 I539:I553 I379:I393 I619:I633 I659:I673 I699:I713 I579:I593 I339:I353 I179:I193 I59:I73 I99:I113 I139:I153 I779:I793 I219:I233 I259:I273 I299:I313 I19:I33</xm:sqref>
        </x14:dataValidation>
        <x14:dataValidation type="list" allowBlank="1" showInputMessage="1" showErrorMessage="1" xr:uid="{85B536B7-CFF3-4174-B6BF-660E18AB0E22}">
          <x14:formula1>
            <xm:f>Lucru!$E$1:$E$2</xm:f>
          </x14:formula1>
          <xm:sqref>E416 E736 H356:H370 J436:J450 B416:C416 J379:J393 H396:H410 J419:J433 H459:H473 J476:J490 H419:H433 E456 H436:H450 J459:J473 H499:H513 J516:J530 B456:C456 E496 H476:H490 J499:J513 H539:H553 J556:J570 B496:C496 E536 H516:H530 J539:J553 J779:J793 B536:C536 E576 H556:H570 J579:J593 H619:H633 J636:J650 B576:C576 E616 H596:H610 J619:J633 H659:H673 J676:J690 B616:C616 E656 H636:H650 J659:J673 H699:H713 J716:J730 B656:C656 E696 H676:H690 J699:J713 H739:H753 J756:J770 B696:C696 B736:C736 H716:H730 J739:J753 H779:H793 J796:J810 E776 B776:C776 E16 E336 H139:H153 J36:J50 B16:C16 J19:J33 E376 B376:C376 H796:H810 J76:J90 H19:H33 E56 H36:H50 J59:J73 H59:H73 J116:J130 B56:C56 E96 H76:H90 J99:J113 H99:H113 J156:J170 B96:C96 E136 H116:H130 J139:J153 H579:H593 B136:C136 E176 H179:H193 J179:J193 H219:H233 J236:J250 B176:C176 E216 H156:H170 J219:J233 H259:H273 J276:J290 B216:C216 E256 H236:H250 J259:J273 H299:H313 J316:J330 B256:C256 E296 H276:H290 J299:J313 H339:H353 J356:J370 B296:C296 B336:C336 H196:H210 J339:J353 H379:H393 J396:J410 H756:H770 J596:J610 J196:J210 H316:H330</xm:sqref>
        </x14:dataValidation>
        <x14:dataValidation type="list" allowBlank="1" showInputMessage="1" showErrorMessage="1" xr:uid="{80F7EB76-F658-47CC-81D7-90B8D1A79773}">
          <x14:formula1>
            <xm:f>Lucru!$A$12:$A$108</xm:f>
          </x14:formula1>
          <xm:sqref>I414:J414 I734:J734 I454:J454 I494:J494 I534:J534 I574:J574 I614:J614 I654:J654 I694:J694 I774:J774 I14:J14 I334:J334 I134:J134 I94:J94 I54:J54 I174:J174 I214:J214 I254:J254 I294:J294 I374:J374 J6</xm:sqref>
        </x14:dataValidation>
        <x14:dataValidation type="list" allowBlank="1" showInputMessage="1" showErrorMessage="1" xr:uid="{71C9726C-7AA9-4EE7-92D0-D74791C17146}">
          <x14:formula1>
            <xm:f>Lucru!$A$1:$A$8</xm:f>
          </x14:formula1>
          <xm:sqref>E414:F414 E734:F734 E454:F454 E494:F494 E534:F534 E574:F574 E614:F614 E654:F654 E694:F694 E774:F774 E374:F374 E334:F334 E54:F54 E94:F94 E134:F134 E174:F174 E214:F214 E254:F254 E294:F294 E14:F14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2 5 e 0 c 0 a 5 - a b 6 2 - 4 5 c 6 - 9 c 3 e - 1 9 1 2 6 e 3 e 3 8 6 9 " > < T r a n s i t i o n > M o v e T o < / T r a n s i t i o n > < E f f e c t > S t a t i o n < / E f f e c t > < T h e m e > B i n g R o a d < / T h e m e > < T h e m e W i t h L a b e l > f a l s e < / T h e m e W i t h L a b e l > < F l a t M o d e E n a b l e d > f a l s e < / F l a t M o d e E n a b l e d > < D u r a t i o n > 1 0 0 0 0 0 0 0 0 < / D u r a t i o n > < T r a n s i t i o n D u r a t i o n > 3 0 0 0 0 0 0 0 < / T r a n s i t i o n D u r a t i o n > < S p e e d > 0 . 5 < / S p e e d > < F r a m e > < C a m e r a > < L a t i t u d e > 0 < / L a t i t u d e > < L o n g i t u d e > 2 9 . 9 9 9 9 9 9 9 9 9 9 9 9 9 9 6 < / L o n g i t u d e > < R o t a t i o n > 0 < / R o t a t i o n > < P i v o t A n g l e > - 0 . 0 0 8 3 6 4 3 3 9 3 0 6 3 4 5 7 2 5 < / P i v o t A n g l e > < D i s t a n c e > 1 . 8 < / D i s t a n c e > < / C a m e r a > < I m a g e > i V B O R w 0 K G g o A A A A N S U h E U g A A A N Q A A A B 1 C A Y A A A A 2 n s 9 T A A A A A X N S R 0 I A r s 4 c 6 Q A A A A R n Q U 1 B A A C x j w v 8 Y Q U A A A A J c E h Z c w A A B K o A A A S q A f V M / I A A A E U o S U R B V H h e 3 X 3 3 c x x J l t 5 r t I P 3 j i Q M Y W l B 7 8 2 Q M x y z t 3 t 7 u 3 c r n e 6 k l U 6 n U M Q p 7 k L 6 G + 5 P 0 W 9 S h E K h 0 2 p 2 d 3 Z m a I c c e g + C D i R I A g R A G M K b d o D e 9 z K z u r r R 3 e i G 6 W 7 M R y a y K q u 6 u y o z v 3 w v X 7 7 M d P z h x 7 u L 9 B N E S W 0 7 z c w X U i A Q p F A o R I u L i 7 S w s E A H t v j J P z V A N T X V k g Y g e j v m o u 4 R F z m I 7 + P z f P c i 7 d o U o E L v A j k d c p t 8 z 9 j Y O F V W V s j 5 h Z e 5 c m + 6 k c P P s 7 U 8 S K 9 H c o g c H B i z U 8 O 0 v W i Q 2 t p a y e H Q D 6 y B 9 7 x z 5 x 4 d P n x Q p 4 Q x N D T E 3 + G g 6 q o q n Z I 8 Z m d n 5 b s L C w t 1 C t H E x A S 5 3 W 4 a / f i R n D l O 6 u v r o 2 3 b 2 i V t c n K K 6 u q 2 0 F w o h 2 5 1 d e t P / L S A E u H o p x X y y 1 t p e q 6 A / P 6 A k A B E Q s h z L 5 B n c Z L K y 8 s s M n 2 c z a H z T I z u E S f V F g X p V L O P P m + f p x N N P i r J D Z M J 6 O X K U V x S L M d D 0 8 6 M k A n A 7 7 4 e d f G r K j K B P 7 t q F 2 l + b p 6 C w a C k A X 6 / n 3 p 6 3 t D d e / e 5 I m / W q f q z G u / e 9 V K R j R C p I D 8 / n w o K C v g 3 e m h 4 e F j S S k p K h F T D Q 8 N 8 P Y 9 J f I h c L j e 9 e / u O q q u r y e l 0 U m m + m 4 7 t a u W 7 I 8 v t p x A c f 7 h + L 0 P V Y n 2 Q W 9 p C / l C R V K w Q k 2 g R g c m D s K P a R y + 5 Q e 7 Y Q t Q 9 7 K J J n 6 q Q l Q U h r p A B c u X E z 4 o X L 7 u p n l v X v L w 8 u t P r o Y n 5 H P 5 O f T E F o P K b z 0 H S r A U p f V N D 5 B 2 7 Q 3 v 3 7 h H p O T k 5 S d 3 d 3 T Q w 8 I G + + O I c e b 1 e f e d S o P I P c e W H Z I s F f 4 g r C c d u Z + I H n e T v c b p d 5 H F 7 6 e P H U d Y A a m h 8 f J w + f B j i 8 z G R T F u 2 b J Z y K S 4 u F m J N z v n o 5 t M 3 + h t + G v h J E S q 3 r J 3 8 w X x F J q 3 m m Q A g b m J V q e e j i 8 r z W X 3 r 6 6 S z R 9 q l Y i f C 8 P A I + R 1 5 V F t e w G q M S r v z u I c m P c 0 s J L y U 5 1 n k 3 1 W V L x H w 2 0 0 V Q e v 3 n n 5 w 0 8 h M D v m C D p a g I c p h F W k l K P C 9 p s W p d 5 S b l 0 s F L D U g C Y q L i 6 i / v 5 / z I k T 1 9 X U s J c J S K R r z 8 / P 0 8 u V L 2 r 5 9 u 6 h m K 8 U 9 l o T 4 7 T x + j s r K S p 2 K R k S 9 8 O D g I L 1 + 3 U M d e z q o o r x c k W q W S f X s p 0 M q 5 2 / / 8 z / 8 M 1 5 3 o 4 e i 2 v 0 0 N + 8 S M h k V D 7 C T q a Y o R N t r g t T M l b q 2 e I H G h 3 p p 8 6 Z a u Z 4 I H o + b r l + 9 T K 2 t T C C u H O g L j I 8 O 0 I n d t U K Q u t I Q N Z a H W N I t 0 P u J 2 K S o L w 1 S W 1 V Q J J R B V e E C N Z a F q M o z R j n T b 2 h v S w l V 8 X e A c F N a e h p 0 b P L T N n 7 2 z c U h u Q Y S A o O v 7 t D J X R X c V 3 l P J 4 4 f Y 2 n k o d u 3 7 5 K b n x n q V x X 3 j c b G x u j p 0 2 d M F g / l F + R x f t k e g g G y Q a K M j U 3 Q 2 3 d v q c p G h l Q w M j I q k i 6 f 1 c D I X + A y 4 h e H e g g S Q V W c n J g U a Z / H z 9 u y q Y p 6 B k a s s t z Q 4 Y / X 7 2 9 4 C Z V f t Y t m 5 5 w J y b S l J E Q 7 a g L W O T r U a I 2 T b Z H R s q L v 9 f z 5 S 9 q 3 b 0 9 c N c r H k m q E + 1 e v W Q q a S g 9 s Y i J A r Y w F t N w L o U X a v G W T T k k e U K u m p 6 e p q + s 5 f f 7 5 p y z l c i T t a d c z O n 7 i m L 5 L A f k D Y p W W l r D U q t e p k f g I Y 4 L L S S X F J T o l e e D 7 + 3 p 7 a W t T k 5 x H G 0 d A 5 O m Z K S o q U v 1 Q P H d p a a m Q z B c I 0 t X O H k n f y I h s B j c g 8 s r b I y S T n U T 8 R + K T T b 4 I M u H e q a k p C n C c L E A m G D n q G + o S 9 k m 8 r F l t Y Y l 1 W h s 3 j j b 6 6 Q i H e G Q C 3 v X 2 U R l / f 7 L A G w Z C 6 h h S C C T f u X O b k K l / Y I D P X 9 C O n d v l P j s g i T o 6 d r N a V k P 3 7 z + g m Z k Z f S W M s r I y e t P z l v M y + t P L A 9 9 f U F Q o + Q u Y s j D g 0 q C + 9 w O i i u J S b m 6 u S N b 3 7 / v J w y Q + u r 1 B 3 7 l x 4 f j j j Y 0 r o f L L W 2 j O r w o w 3 G c C q V R h F n D f 5 v h W n 7 6 b h H C o b O g g Q / 2 I b k E T A Z 9 D P 2 f H j h 0 6 Z e 2 A C g Z 1 r K o q e V X r y i u v W C S h H g 6 N T F D 3 y 6 d i p q 6 o L K f W l h Z 9 V 2 I M M P m g v r b w / U 7 u H C L P r l 6 9 R k 5 v E Y 3 O O K m 4 4 S C r p Y s J G 4 N Y e N L Z R a 1 t L V b D Y 8 9 n n 8 9 H z 1 + 8 o L 1 7 9 n C 5 h a T s 0 O c K B A J y / 9 R 8 g O 6 / e q / v 3 n j Y s I Q q q W 6 m q b k i a 5 z J r u Y h F H k X R D p I m r p A z 5 + 9 o G 3 b 2 y U t V V y 6 d I X O n D m d E g m T B V p o m J g h H Z I F 1 M k n g 2 4 6 U O e n w U k n 9 w m 1 y E o R o V B Q 1 F l I X 1 R 2 F 0 s K b 1 4 R v a c d l g W y L G + B D t a r v E w W M N d v 3 d o Y z i + O F 7 i c Y F X 8 O P q R C a f G y 6 A p w O o H Q k F i w d Q / N R + k z n c f 1 O c 2 G M T g t N G C 0 5 V L 0 / M o B K X m c V F x q i I T i O N 2 k q h Z k o b A 9 7 x 5 8 0 Z a z Z U C 3 7 0 e Z A J Q q R J Z 4 W L B 6 1 q k n a z G X u v x U i c T C 4 P M I Z U N K c H p d F F b W x v t 2 r W T D h z Y T 3 t Y c l R X l l H x x A 2 a n 5 2 U e 8 b m c u j 2 O 4 8 c J w v k N 0 h i g f P v 7 t 1 7 3 H i 8 p 8 K i I p P E / a k i U f s 8 H g / N z c 2 J l C o r z K U K D t H l v h E C 9 6 F i J W d v y H G 6 K a d w u 0 U m B F Q k I R M D f 4 / U + + R u p M 1 z I U 1 M T H J r u V U 6 v y s B v g e t 5 3 p h e n q G C Z W 6 u T r X z c / F x A I g T a 6 8 9 i p p v E q U l Z X S o U P 7 6 G R 7 u K + I c b f h 6 e S 7 3 G f O f E J 3 m E A P H z 6 S c T E f S 5 6 G h n r a t m 0 b 1 d b W 6 L u g T R B t 3 r y J R j + O C q l 6 u P + G h m t 7 X R U V e E H i p X U g m 8 O G M 0 q 4 S n a x a h J W 8 1 D Z L T J x X M C q H s a F O p 8 8 o e 7 u V 5 I O q 9 Z q g A r R 3 N y s z 9 Y e A a 5 s U L V W g g M 2 V S y 0 4 K D L 3 f E N J q m i L H + R z r X P 6 z O i h / 0 e + v 5 F L o 2 z x F o O M J A c O 3 p E r K j o r 8 K q C n O 5 l J e + R 0 F J f v S 7 g P r 6 L R I j r a O x S q r p R k J O F M G y O u R X d T C Z l F S K R a a y f O 4 3 1 W O Q s p t 2 7 d x J r a 0 t q 5 Y s + N 6 B w Q 9 M S m X q X Q / g D V a q T u J T G K M y C D K p 7 r 9 f + e B s N P D 9 s F b a n w 6 e I j C K B P R A N q S j O b Y D p N q 5 c w f 1 9 v Z R a U m J q H e Q Q p y p + g 4 F 5 P E C q x m m L A c G B v W x g / Y 3 s z T D V 2 + Q s G E k l N N d Q H P z j i W S C Z 1 A x B U F 3 H H m D j r I B C K t F W A F C 2 o L 1 H r B 5 / O v m F B A T R H 6 k W H A Q g f P j b U E h g I A O A 0 D 8 A q 5 z K S C x E L / 7 e o r J 1 1 / E z u P o O r B 8 G G H I Q 8 i H P s C u s / L x 3 B c x h j V 3 N w s u Z i U J f n r l / d r j Y 2 j 8 u W 1 i p n V m M c B V K I F P t 7 O n f P m w h E a Z E m y K Q n P h 1 Q A F x 5 4 A J j f X G u g c Q h y Z V o N o Y C j t u E B 4 O n Q 2 k k p o L 0 q Q G 7 n A u 2 s j W 3 t m 5 1 l A k y P U e / 4 U t U V l j 1 I H V j w 7 E C e Y p j j 2 r X r V M h q o c l j x B j 8 h c P t 7 O w M t d W U S v p G A D f w 2 f 8 v t 2 I v B Q J 2 M q E z v s A q x S I d q x u n L c V B K i k p F h c b u N 3 A B L y W K G Z V 5 f q N m 2 L e X m u A U B 6 W f q k S 6 u F 7 T 0 R f p p D 7 j d W F Y d P 5 8 L S T L n b n i k l 9 L Q B N 4 G j d N D 1 6 3 E W h q A F x P P n p V i 4 V / y Q 9 Z y J D a t 1 8 6 x F P f h Q X + k 8 H D + 5 X 6 l 4 U 8 N 5 w 6 D 1 y 5 L C c h x s u f p / q a n J x H 8 z v 9 9 E B 6 U 9 l / 7 + s 7 0 O 5 8 q t Y 9 H M r z o V o V D 2 M 4 s 8 F H G I 2 z v W 4 x d X m z p 2 7 M u 5 x 5 M g h u v b j 9 S W t 4 U q B A t 9 / Y B 8 d P n S Q 1 Z b X / F s T 4 k y K Z w E Q w 6 P 6 6 t U f x a v a p C c L 3 A + D R D K E Q l U z p v E 9 W / w R H u C w e s K 9 y Q 7 c C 5 O 6 3 + Y C t R r k e j 1 0 8 m A 7 e T 7 e I C f B O 1 + l b y 4 J y b N U u Y a Z e O q Z 4 G 9 4 r 8 8 j U 2 M 6 J + v p 1 l s X P e r 3 M N G 8 N D S d Q 7 P + c G P Q 3 t 7 G W s C I P l N A O c O Y o f p W y K c Q N V Q U L q k f 2 R Y c f 7 r 1 M F w q W Y i c o j 3 c x w j P a z I t 2 K F 6 H + U 6 5 m T C X 0 V F u T W O A 1 0 d / S j c 9 9 m 5 T 8 m z C u 9 p A 3 w X f O C g / q E v h d + E B z r M y 3 D 7 O c e / g 9 F + T I P o 4 v v 2 d O z i Z 6 p I a m w J g 6 k P H z 6 W F h z v Z 9 4 R w U h k / s 9 Q E y R D 3 J h M L x R T v t c h V r h x l g I F b h / 5 + X v Q 6 f e H c u j 6 2 8 g x K V T 2 M y 2 R K u F q g O e 4 c f M W H T 9 2 1 G o I I I X g z n T i x A m 6 2 p M r P o 3 L w T 5 g P D g w Q K V l 5 Z K P g P l e x O h P z c 7 O y e D 3 o / f j k p 6 t y G p C e c v 3 c E Y q 9 x R 7 R S v L C 4 m H A N y B M B s U a Q D u Q U U 3 n V q 4 0 W A 8 B F 7 N K w W c R Z 8 8 e U Z H j x 2 O I C c q E A D J 9 O W X n 8 s x A B K A c F 1 P u q i h s U H G X B J Z G v E 9 V 6 7 8 w P d t E s K C h A h w B U J l g q U M M Q L u R T 8 S 0 h e m / K m p a f I H A l T J D U q I G W R c s E J 8 z 2 L l P g p 5 q + U 3 M F 5 1 q m n t C A W g I e h 6 8 p S J G 5 J 3 R B l g n G / z 5 v B E x g e s l m J 6 S i K A 7 M e 3 + s n l W O D G 8 J U M M h u Y 9 8 a 8 N j Q Y G A B H + U 6 4 1 s / i u l p k L a H c e W X k d 9 T J a H u 4 p V a P e q 5 t T i o P g t 3 6 h s o P Z 1 E z g A v n z x v c 9 4 F + j t Y 7 F a D C P H 7 c K Q P C Z s p 7 N P B s V 6 9 e p 7 N n l 7 o k 4 V n R G c d 3 l J e X i z o K F S Y a I P 7 j x 0 / o + P G j O m V t c J / V r V G W X g Z n W + Z p h U N d y w L l A 7 L j X Y 8 f P x a R F 8 m Q C n d P v / q e + 4 E B O s D q N f J L 0 m 3 f E + T f w H g d Z h g H 3 A U 0 t c Z W z L V C 1 h o l F t z 1 S y Q T c K B O t b T 9 / Q P k j W r 5 M d 5 h 9 4 Z A B T 5 x 8 g Q 9 e P B Y y J Y M 8 D t v 3 7 4 T V W 7 f v r 1 x y Q R A k u R w D s J l J h q o D J i a c O r U S a q r q x P S P H j w U C Q L 3 s k A 0 g a S a a 2 x n y W 4 H T f e e S P U w L U E 8 h w N F r S F M e 7 P 2 r G P + 3 r 5 n s R t N q 6 2 7 P t U V O c y T S b A l D k A a m E C J m b 9 D r 1 5 a d W T b P u X l U a J o t r d 3 P q H + x M G W 0 q C o n f D 8 b I G 7 i u 2 a 0 A s 1 S 6 P S X f 0 6 C F R D 5 c j F Y w N 1 6 / f F C f V P X t 2 L 9 s H A m l a W p r F U B E P u A c W y K N H D 8 v 4 2 N u 3 b + n m z d t i k Y Q R A 3 2 + o q K V r e m Q C u Y D D r r 0 i v t 5 0 + s k p h h S V l F l A s Q a 9 I 3 G 4 J R T x r V e D U c + H 7 4 T A a o v G i / E 8 D t s K O T v t N W Z b A m J Z X G G M D 2 j B n B N Z k p B M b Z X B 4 R k 8 P 3 C L F o 7 o H 5 B E s Q C z L U H D x 6 Q S X c R D p s 2 Q D 3 D N H B U / F Q k B k i Y z P 0 g F l Y H 6 u j o o P 3 7 9 9 K H D 8 O s v r y j 3 b t 3 x Z 3 s t 1 r Y N C Y B s v F R v 1 v U s P W A K q f I H 5 3 2 O 6 y 5 W 8 t h c d E h s 6 n x P Z P z U Q / P Q B 4 6 H D n i w j T 8 c U q n Z h e y j l C e k j a u 9 J E W P e D 4 V u V T h t m t 0 m + K a g h H R 0 f F C h Q P 8 C l r 5 H 7 M + f M X a e j D k E 5 V + j 9 U P E g M V P Z U H G g x Q R G f j d U 3 S g Q Y K S o r y 6 m y q l K O U V H W A 6 1 c O W M B f Z p g E l J j O a B 8 0 E B N T I z T i x c v x F r p d o e l O p x p b 8 T x n o i F I K u k 8 J 4 H P F w M s y x V D f B b i l A I R A 1 b q q h s Y V p f z R 4 4 v r 3 9 O K p q Z g 5 o f R b z d 8 r A L C q 6 I V V V v o 8 q H X 3 S R 4 K K B Z N 0 N B 4 8 f E T 7 9 u 7 R Z / E B Y 8 O t W x i z q h c p g Q Y V 4 y A Y v E 0 V 6 I h j 6 g E + n y r Q M K B R q F 1 j z 4 5 o 9 I 2 7 6 P 6 b O c r N K 4 w g b q p z n E C c y c k J M Q 5 8 G B y S v u A Y q 7 p Y F A a q L I x B B Q X 5 E W o y V D 2 o c a l C p q b U B m l o K k d i A 0 V g G K M C E r 9 6 N 0 i B v O y y + G E A 3 K 4 C Z j S 4 C h s 4 s 5 Z K J 8 8 8 F g 6 p Y n X s C F X E W U A E f a V k A A n U 1 t Y s S 2 x h b Y h D r A q u h E w A D A r 2 F j k V o M H I S U E a r g T 4 j S I H 9 x v 7 L 4 l 7 k x 2 Y 4 4 R g Y M / v a G D g / M q V q 9 z n G y e X 0 0 X N L U 0 y g P 7 V l 5 9 L H m B V J f Q T o / u c L 4 Z X l j e Y P H m / z 0 3 9 M b w 8 0 I 9 C w 4 t 4 K 0 u p x Y k P M e t S p k J W G S U C C 4 U W m U x Y C A W p o a F B V v E R x C h 4 W A P R r 0 o G K P T a 2 l q a 4 E q y n N F h O U D a Q Z 9 f C d B w w I 9 t v Q A S Q L 2 F K n b m 1 F G q r 1 h a O e / 2 e s R Y A W k D w m B g 9 t m z 5 9 K X x E R A G H E g h T H W d u z Y E V n R C N p B Y U E h 9 0 u 9 0 j c F s U T a R g F k H V i l 2 x O K G m p g N C B o j e q 3 4 G Q J Z a t D m Q 5 Z 0 4 f y F D f H l E 5 w y z E e z k w x i a O B s Z x U + j H 4 j f q G 1 R k C Q G K Y 1 j F 9 e y X A M 6 9 m D b z l A L / D v X s 7 6 N C h g / K M T R U h K s 9 f k P U I 7 b j a 4 6 G Z O R / V V F e J 9 Q z j Z Z s 2 b Z L 8 x D v C c b W 2 p j p u / m L M C N N b 7 K 5 e 8 C E E W d c C N 9 5 E f o / p R 4 F N k F T D g U q a n 1 i 6 2 E y m k D W E 8 o f y l 0 g n w O 7 w G Y d P 4 m U O c 2 q y Q O s t Z v c V A q o U x p S w g l C q X h h 4 L 1 Q + G F Z S e e Z U g H z s f z 8 g U 8 1 N v w k L 1 i B L P 8 5 G S g 0 8 z / O + O d o k l l O P G E l g j c Q Y G p x T P / 3 0 D B 1 k U i Y C L J U v X r 4 S 6 y E c Y 9 d y v A s + m 9 E w p M K r Y a 3 F U d / q J p C u J b h E 8 c C Z D T m e U m 4 N l 4 4 7 4 d g 4 f M a T T g A I k i z w n Y 8 e P q Y y r j A r A T 4 P v z 6 Y u u H L l y p e v X p N F y 5 c Y n U R p F r d 5 M d 4 A G H n f H N i M L C j J s Z C L k 4 m d d U W Z V S I B a j F h p S x g O K 6 0 l N E A 6 6 9 y 3 p E r B S d A 0 q S 2 5 9 D a g 6 f T / m c t O h w U c 5 C u D 5 l M m S F U Y K 8 d d L q o 7 K a Y A A 1 R R C f T z I n K h n g e 9 F f a G l d + X R 2 L P m F y g d / w V Q B V y i Y 2 c + e P c P q 1 Q 7 L E X S t A Q s Y V o w F B g a w D t 6 A j J d h m s t n b f M i r Q w w 2 3 a 5 J a Q T w a 8 5 C v V r v T A 4 G f X d I p 3 4 m T n k a 4 3 w n e y c E q 5 T G Q v f 3 + 1 M r j a u E 3 J c u R R w N X O r G u m z h 1 B d G K C 6 v B H Z H c J u Q D C S D K Z c H M / O z V F l l C k d 6 f g + 9 A M + f P h A f X 3 9 k g Y X G V j 3 E r W 6 8 Y D B 3 0 e P O u n U q R M r + j w 6 / P C M N 5 V 9 v Y B 3 / v r r P 3 J f q I a m J q e o r b 2 V + r h P h W P k 2 f 7 9 + y i 3 q J I e f A h L p U + Z a P a d R h I B y 0 2 P s j R a T 6 + L a G A 3 l A I m D 8 o d 7 6 d C i G 6 / Z Q 1 l m v v e o S C 1 b A p Q U K p 1 5 p B x Q n n L d 9 H U F D d z C w H y B c I q H + K i s S v U 1 N Q k e x h h b Q I Q B O o d v J y d T D A M 5 E L f x z i I q e D 4 3 O g o P M S 7 a G Z 2 l u q 2 b K G W l i Y x A I C U q + m 3 P H 7 8 W J 7 H v h 9 S s s B z Y 4 8 m O I 9 i v G Y 9 A c v c 9 + c v 0 r n P z k q e 2 Q 0 n U A d h E H n w 4 B G 1 7 T x A / b 5 K m b u E u W W Y 1 x Q P K B W Q C A u 1 6 C J K K z A 2 h d V 4 A d N Q I l x 4 j i W 4 u T H m U J H n p 6 L S 9 Z O U y c D 5 H / 7 h H / 9 Z H 2 c E Q U e 1 t D R B P Z E M A C n c O Y t 0 c k + t W J f e v u 2 V u U Z Q l 2 B V 2 r F j u 6 x T g O n u a P E N m T B n 5 u 7 d u 7 L K E e 6 B s Q L z j G A A w P g T 7 o O U G h 4 Z 4 b 5 M j 0 w H Q C c 8 2 t q G 3 0 e h w S w + x 6 o S z q G u w c E V f Q 7 4 + q V K T H w e Z v J 4 7 l F r i c 7 O J 9 S u T d x 2 b 3 w A + Q B D C j Y H e H z / D n U 0 F 9 N E o I B C n P d Y m 8 I O m K x h + n 4 + 7 J a d Q u B v l y l g R S f 4 c m J S I 8 p D N B A O v W M 5 X F b Q a F h T 8 S 1 S W Y b H e Z l Q / 8 S E Q o X M R O D M y K m U y h u 9 l v b h + o C 0 S v g 3 P z 8 n Y 1 H N z U 1 C s F j q l o j / W 7 d Z k u 2 U r V R w D / z 9 M H 8 G 6 5 I b Q O 3 K Y X 0 f f S A U i i x f x f d i 0 7 D p 6 S l p 9 b q e P q U 3 b 9 6 K 8 + o U 9 7 m 6 u p 5 J I R 4 6 d I A 6 m V S Q N t X V V U m 7 K e G z M G T M z f t o 8 6 Z N 6 2 b d A z D z F R M s z a 6 B 8 Y B r I N W d O 3 e o v b 6 Q n g 0 u U l O V k 0 J c L n N + B 9 3 u 9 V L 3 C L b b c U Z s e p B J j M 3 m C K m Q n w i Y b P l q B N P s m f l c l q L S s / D H o O / S u p a e o A m V G b h K d r I U U B m B g E w y w O L + 0 P d R + V C x Q Y B Y R A K g 4 j 1 7 9 o w 6 9 n Z E O K p i 8 P H W z d s y A Q 4 V C N / 3 6 N F j 1 Y d g y Q R V K J f V R o x 1 Y b A X v 4 W p G J A i r a 1 t M l U A 6 f A E w N g M V E a 4 G s 1 M z 1 J l V U X S J n M 8 N 9 Y t F y 9 5 f o 9 Y a y u k A k g 7 P M e z Z y / 4 e F o a E A A T D m / f u S t T R q B W 9 n N f B 3 O g s J J u L C B P Y G C 5 8 e N 1 q i 3 w U e d E H f W O e 6 l v w i X L k a 0 E 2 L R u Y X F l n 1 0 O M J 7 U l W J / L U U o E O n 1 K L 8 c 6 o 6 u Q 8 H 5 A K v k m Z O k O a i j m Q p c v y V T 7 E T C M V + i i x c v 0 / / 4 n / 9 L r 9 + g F m i J B d y P i W 0 Y x Y 8 2 E 2 O v p O M n j 9 G L F 9 3 0 z T f f y n 3 R 6 5 P X V F d L S 4 1 + E W J M K E Q l U y 4 u 6 j 4 7 A S C l Y J y w D 2 Q m A 1 R e j O t A z V w t 8 F z o I 7 a 3 t w q J A O T D 8 + f P x Z X K 9 N F g J k 9 E D J j u b 7 F U / + S T U + S p P S i V c r V Y K R G T R R e r n u H y 4 z L S R w b T P j U + l a m Q s R 6 c 0 + X W u m 8 4 G O Q t j F B j Y z 3 9 4 u d f S c W F p E H r o 6 Z 9 R 1 Z I u M f A Y B F v H A X L U 0 E C Y a 9 X + O + t R j r I t O + u p 2 J 2 T 8 U r H c B 7 Q H r C o I J 3 W Q 0 g G Y 2 h A Q Y I A A 0 P P O b t p n h Y 7 b B p Q n x g w 2 k s 3 7 V A h b 5 u m p 9 O b h I m v r c 4 d 4 G O N / p o r 2 2 R z X Q A a w 5 a V Y W f Q + 0 M o m s z A 5 e C y c 4 X W Q d k j F C O v E a p W H Y i G V R 4 Z + j 9 + w E x U W M M B c Y F t K S o j C C V A S o T 1 g V H f 8 Y A 3 w d p h v X M Y S 6 / 8 s M 1 M W D A e L G a c R 8 8 6 4 + s G r W 3 t 1 N + f o G 0 7 s k C s 1 g v X b 7 C q t C C W C d R 8 Q E 8 K 9 4 H e z p B b Y 0 H k F E Z N V R e I T 9 Q d U C s e e 6 X f e D z 7 7 + 7 w H 3 F i o T 9 p m h A h Y U P 5 L t 3 f T L Y / W f 7 8 t T A p A 2 o p y 7 n I m 0 q C t G h e j + d b Z 0 X E / u R B j 8 V e P n 5 o 3 Z a T A d m u I 9 n g I 3 F w 2 J K H f T 0 r e 0 y c q n A c f 5 e 1 9 I a n Q 4 U 7 O D + S u Q 0 D V N h H I F J 2 l P v p O 4 n t + n Y s a P S + k K y 4 D o c O O G f h s 8 9 e P C A + 0 P 7 p e / z 8 M E j 7 v T P S Q V T K u K C q E N / 9 V e / k u / E b 9 y 8 c W v J r n 7 J A s S e m 5 0 j b 6 6 H Z m d m 6 e m z 5 z J A C y / r R I C J + v q P N + j o s S M i V a a m p + j H q z f o w M H 9 0 i D A g N D Y 2 E C v u l / R a V Z H Y U X E m B y m o 2 z f h q 1 3 F u k 6 P z c 8 4 t H / g o W x s 7 O L + 0 n H h V D o 8 1 2 7 + q O 0 z G f P f p I S o Q z m 5 j B T + Q a d P H l C 1 G S s p w c b U W n e g r V U W D z A l H 5 / n S Y s x k O u M 0 h H 6 m f V O h O B I F 1 8 4 R S z u T K f c 0 O 3 E K R t z e s 7 N B E P z r / 7 L / / 0 z 0 L s N I e g w 1 j 3 Y q g k T i / N 9 d + l I 4 c P c g v p k J Y U M Y g F a x 5 U O G y N g t F 5 G A w A G B s w x o P K C Y u g r D n B l Q O G B a h n s M z B h F y y g o 0 D 8 J w / / H C V m p o a 5 R m K W b 2 E S h o 9 / 8 c A K h S s h S D M t a v X 6 d j x I 5 Z K 6 u b 7 Q S K v F + N i b n l W L J C P B R 3 h 5 f 3 y x S v q w b R 4 V g + x 1 Q w m Q 2 K c D W o t 8 m B s 7 K M 4 s R p n V R A o n 5 8 D x G 1 s t O 3 H l A I w B Q W q H / I Q q x Y V e O G B o J a 5 X g 4 3 3 q 7 N j h / J A M / D z a 4 s M 1 2 a H y K P U x k j e k Z z L K O E x F x e l e W 6 r 4 V 3 S G N w X L i f f g m V V 1 Z P 4 1 P 5 Y n W z S y c j o Y o 8 C 6 z 7 + 2 l H r T p H x T T T J P 7 0 p + + p p r p S Z r t i X A p e B 6 i 8 I N D n n 3 8 m 9 + B 7 L l y 8 T H V M J l R G S D C o a 5 B 2 q f Z 9 A B A A J n g Y F e 7 d e y D f C T U z V u U d H B i k Z 8 9 f 8 r t h r p R b V v G x D 6 z C q + N f / s / / p Z / / / G c s Y f K F 9 A b R + Z D s s 6 I f i X G 1 w 9 w A r Q b w U I c B B + t p x J r f F A u 3 3 n l o c j 4 9 a h + y e 5 F F J z S Q A n e I 9 m + Z l V V s I a H M x E N I q A W O y 4 u I a m v T L 6 U y 0 o f i R n 4 J k U w l A q b 8 O f R h x i t E u X j h k i w d Z V D N Z N q 3 f 5 + Y t g 8 f P i y F j n 4 A j A 8 G q O i w + E E a o I / y p O s p b e O + z 0 r I h M + / f P F S n G G h Y m G g G O b v W A u + Q J K 9 Y C m z Z 8 8 u O s v q G 6 x n d j I B W N s P q i I G i U d H R y I k N J 4 b 5 M d z J v O s 6 F c h b 7 B t T / k K H H W j A W l + 8 N B + G X u D A y 8 a L E i + R I g 1 X 2 m 9 Y K o I o i k f 2 K U S C q M M L 0 i d n M 2 M Y Y I J p W V V G s N i T m E E g Z Z i k f V j q H G d d P b T M x G W P b t h A V I D g 7 1 Q p z y 6 p T f + Z V A L 8 5 h U M F q M D A 2 L R E s V e E Z I J K x A i 4 o O Y P x q + / Z 2 e v 3 6 j f Q 9 U O E Q U L G x b S i k D q Y + u L n P Z z 5 j h 2 k A 4 M k B D 5 A f u X + V i o H D D l g d s e J S U 9 N W 2 s p h L Y C + G r 4 L / b H 8 / F x Z K / 4 P f / h G V G w s K o N G w w C 7 b d i X V E 4 H T K 1 B 2 a C f h 3 N M k o y G 3 w + S L a 1 7 6 x 0 y I q F Y 8 E i G x C M V k n F t 9 + 6 d 0 m q j 4 k K l g 5 F h a m r p Z D J I M v Q B A J e D S d D H 5 O L v w O q r 6 M Q 7 Y l T s Z A A J g P G p a P c d S C q s Z 3 7 p 0 m X Z p Q 8 b C c C v E L N a M U 4 V i 0 j R w H p / U N G 8 T D z M H s Y 7 p I r C w i J x s 7 r P p D f m 8 7 U C j E B V V d U y b v f Z Z 2 e l z 3 j v / k N L o m K 9 i F m b t S 0 T w C R G Z B u s 5 D D j C 6 w q F b 9 + r S f S T i i 3 N 4 8 L Z f m X x Y i z s e z l 5 n p l m n V 3 d 7 f M Q o 3 G k y d P x W k V g J 7 t d Y Y o h y U B i I g + S j J 9 A Q N I G z j j w v j w g l W 9 b d v a h N R 2 Y L G Y j o 6 d X N E + p U 9 O n 6 J z H M N b I Z 5 b V D z g u X b s 3 E F v W b r B E h h r w c x E g I T G k M D h I 4 f o 7 r 3 7 Y o 5 f 6 0 q E x g H l 0 N 8 / S L / + 1 S 8 t K + K b j 8 5 w 3 U 0 T 1 L u F f 3 X a l 0 M z L J 2 w / B j G o / h I X + E u B R / C i p x u p N 1 T Y s F Z F F H o 8 S o A U t + N O U W P 3 7 t 3 j 6 h u q K y x B m b h f m M K G m t l u 3 O C l M c k x P J W A M a g k o F 4 h L O K A 1 c n 9 C H w b N G e 5 e g 7 Q V p u 2 b J F y I o K l 4 x E i g d I V k g 1 W P W E E C u o p l A x 9 + / b S 4 8 7 u 5 b s Y r F a I A 8 Q 9 u y J b M j e T 6 x s P Y 5 k L I f x g W f R h w z k F R Z z Q e z M s d c p F Q + P z i + p f + s d 0 i 6 h c l y K U C Y s R T j t 5 b C L p u Z C o n J h D l O s M R Z Y C u 3 z i 2 D u h T k d 3 u m z 8 y H q H Z 6 j 3 v l a U Q + w d 1 H M n 2 R g U z W M 7 x w 7 f k w c S z H 1 G z u i 2 y U O f g u L m c A w k Y r U W w 7 4 D V g O s U Y F r I R 2 Q 0 U y w O f R j 2 x t a R a p v J b A e o f R U h e T C l d q j I D k s G / D k z J Q g D H q T o B V P 2 z g r V J x H c a v 1 N X o 1 Y I J h c x K X w g t o l J H Z k b E e c S h g 0 b d O + Q Y E w M x + x R T N K I x 7 w t X I r S A X n c O L V b s o y H 3 b n o 9 X U 2 O / G p Z h Q e 7 6 z 2 L s 7 M f v M H R p 4 F 6 i Q q E f l L 0 E m F 4 T K h 1 0 W u q 2 w E y g H j 2 z n s s w P s B K h 6 s i F B n o W p i 5 4 n f / / 6 b J e 5 V y Q J L O m P g O 3 r 7 z Z U C W 9 Z g u k y 0 B O 7 5 u L r G B P 2 v K I 4 m C S h 1 h j Q M L h C p O h w m 5 h 1 i 7 c M m f A b z s q d O Z P 1 b 7 5 B 2 C Y V 6 F l s y K U R f g b P l 8 y E 1 s H u a + y t G j T O A e X l o c F i f Y b q 0 k y W b m 4 K e K s o v M J 7 n e F k F z D Z F K 2 n H 2 J S y 1 s W S g H a g K P E c 4 W 9 b i t 7 e X v r d 7 7 6 m b 7 / 9 X l y f Q C 7 z v n C q R b 8 M G 7 f B c v b t t + d F K k I 6 w j t i a m q S T p w 4 J p Y / s 7 E b y P W B + 3 S J C A o S 9 7 1 / L + Z z H x M V E x l h p E h V 0 g E Y c 8 P n z r P K i 1 3 c o 8 k E L 4 r e s d V L Z 1 M F 8 v S K V i l B s 0 h 9 U l G s m 8 s c X h s L U r 8 Q Q L Y V f P c q 4 b j 4 4 F l a f z X o 3 c Y V x S 8 V x L y 0 / c X j Z c L u T Q H K X x w T 9 S 9 A u T J z F C v i Y A C V Z t 7 T m X 2 b Z X f y Z N Z H a C o P y u x U / F S A C f v w z R y V 5 S 1 S R 2 N i X z 8 8 G 3 Z K R L 9 q + / Z t S 1 Q h z L 3 q 7 n 7 N f a L 9 o n p B 8 m C g F H 0 4 z M m C G g o z P 6 Q g z O u x l o 7 G b 4 B 4 I B q m r O N 9 c / N y x T g S v W K u I R m I i 3 E t e F N g H 6 W x W W 5 Y 3 r 8 h D 6 t W m K q C 3 7 c T A 4 T B 8 8 E K i k Y E 7 w E r o + Q 9 H 8 P y G A / Y o D q 6 Q V o t z J S P 5 b 4 X z 4 d B X X h D 4 N 0 X F o L i F R E K B W W A N + x + p A d 4 Q 3 4 6 s K d 2 S T m t J x w X H 6 a X U H 5 X u 7 T G q R I K W J w d p P z i C p o L J p Y k y w H 5 G / 0 z W P t v F 5 N W n C 0 T Y J 4 r 7 I / X r r O 0 P C n 9 K F R E S C G E R 1 y p Y R w w J n y 8 C 1 Q 7 B N l N n u + F q 1 Q y R g x 7 v s B 8 j 7 4 b f B i x i T O 8 A k B G O L V C s q I y Y Z 9 e 7 D E F j 5 L X o y 5 W P U J U 4 V G D 2 q h Q W A o A n 8 E z w y q K z + H 7 l Z + k l y W j + m y i A e W P L A H u r a P f n p c b A F + s B l H n A / 6 C U C C R i U E m r C e B O E y m M K k 6 d l S y i r 6 6 + p I K H J f S S C h P f g l N + m q k g q G V N J X G V B z A f h w N Z B r 8 2 9 Y a K E L 8 K n T w Y 4 2 J B 1 n x f F C t J r j v 0 9 h Q T 7 d u 3 6 U i J h A q 7 c T 4 J H 1 y 5 r R M 0 1 h r g J C X L 1 8 R y Q h C I v 8 w c R L H 2 D c J 0 9 5 r a 6 v F o w N 9 R T Q Q F Q W q J T e e 9 1 A j Y a V E X x H j c 2 j Y r l 6 7 J q p d v O k v B p i 1 + 8 P r 1 N c p T x W Q q t F a R r h O s I T S Z B I J J c d m 1 0 Y Q y C 6 l W A v i s K u t l A o w j T d N Y E I 9 T x u h c r w l N B O o k t Y c F Q I B S J Z Q 6 w X l d I n f J l l m a z n T L p 4 b 6 + t B v T t + X H m R Y y c O u E l B c h n H 1 b X G j e u 3 a O e u 7 U v c m Q C o i Z A 8 G F w G y e D F c K z R J 9 L Y A M + N y g c 1 D / m M / h K O s V p s I r U I + Y L V Y N d a 1 Y u H a F K p O s G B / 2 M L 0 r C E U m S K L 6 F 8 t K M x n 4 q S H D Z Z C 6 T V K L G 4 b B 8 5 T S U W B V Q U l N n 0 5 K j 0 g 4 a H h 0 U K o b + E S t f N A Z 4 R a O V H u Y W H 6 g b n W B h I Q B 5 U 4 N d M M K y 1 t 9 K 1 z p O B y + O i j y w F f Y G l + Y T n g N V w Z k Z 5 T B z f 6 l u i P u E 5 7 Y Y X j F k l W l o A w A x Y 7 O S e L j I B h k z R T y W P o M k F k s k h j n E F J x I Q h a + P z 8 V / t / V A W j c L 4 P e z v S z O s g t O l 5 d 8 8 6 p S w o 8 Q 0 + q h v r 3 v V 4 t F Q k X C 1 A o s 0 Y W d D q E 6 m Q o K P z e M h 6 1 X B x j 5 V V p e R T c 6 B 7 k T r 1 o m V H J Y t g D 0 j e D T h 8 b A A O M y i Y D F a u I 9 L z 7 5 7 I N b p m d k C n g G p 7 3 J t 9 c d q T + K N E I i d R k p u B N n k i D n t j q 4 3 i G t E s q R s / b 9 n 7 V E a 6 2 a P w X D A T r w G P v C O h M Y 3 4 F F D G o G 9 t 3 9 / N x n o t r V N z T I 5 6 D C q i 1 W 1 i c 7 o a r B + f b i n V 4 6 c 3 y P G A 5 Q b a D W P e h X R g I Y G b B m B i R O 0 m A y x W r Y s D b 5 9 R 4 s 1 p K 6 d / 5 a A 8 + C X e w B R R Y O m i i G W I p k a G T s 5 z h b 5 A Y y v e 5 H a S W U p y D + B t A C 5 F c a E d F X 4 h J 4 2 X m d / v T N 9 / T 9 9 x c i / P J 2 7 N g h P n O Y y 4 S B W P j Q 4 T q m Y g A Y + 0 H l X E v v C T t g S M A U k r / 9 x U H a V K Y I h C c 7 2 e S j o w 0 + 6 U d A o m I M K 5 X + W y z p B B U P e / H a d w / M N O B N 7 r R W O g J N G N a x i p F o r q t r y u g V W K E n / 0 r B d S p 9 / 7 j c + W 8 0 0 s w i G + z q h I N z 4 u y J Q / T l V + d k N 3 K Y o E 2 F M 1 N G B v o H x Y M i G n C I X O S X Q 9 9 q r Y F K A c + H / Q f 2 U W F + p P o F L 2 u s r w C z O v w Q 4 d W Q C v B + U g E 1 o E L e f u d F f c w y M D F C i + Q k k M Q Q R 6 W r 5 1 e x F V C n J H l R v C X s d X C 9 / 6 V V Q k E q L 1 n Y P + o 0 X U D / w r 4 4 D h 4 r 1 + s S K W O C H S g o q I L R U z k A m L R b W l s i O v x r B S z m 2 N M 7 F E F k m L B v v / P Q Z Z Y k j w c 8 9 G 1 n k K o b t t H w T G q / b 5 d Q W J n 1 F p M J K 8 h m G 6 T K 8 B / l P 8 g n f C z / c A H H 6 g Y r G F I h 9 q d 5 B a T 0 7 m A o s A 4 U o k 7 T h f m o 1 V A h r W C u j Q d 4 R 2 B Q F 9 4 O d k A q w S A h 8 6 5 i q F C r x d A E 1 y L + X v S b 0 J f C 7 w 1 N B G l 4 w k + + u R m a n 5 2 S d I c r n 6 q L p M Y l D 6 m I C l d e e 0 X d y z a E S S N n c h 5 O i x 3 4 j + 0 c + c c f T V N w / v 0 / / t e 0 r R y b 4 6 0 g v x / u I 0 q / z S Y 0 l w e p z G y d E w O o 0 G Z F I j M O B G M E P B h g y M A 6 6 + t B K E d o l i Y + D l P A H 6 Q b 1 2 / K F P u e N 2 / o w 8 A H m h r r p + m P A x T 0 z Z F / p I s q K 8 p k e k s i b w c D o + 5 h m O D l 9 O a k X L b S D 9 S R S H J I 3 Z H 6 o 2 J z j l j G p u w B j g C O B d Y s U p + t v V J w u 2 y j 1 3 o H R E s Q M 3 H d g H k z s Q Z u X 8 f w o E Y h Y p Y w x n d w D D c d O 2 k G P 3 y g x q 0 N Y q 4 O L j r V T O E 1 B H 7 v / M V r M i 0 9 K F 4 i O T K t Z P + J r 6 h p 7 x n a u v s T a t r z C X 1 + Z j 9 9 9 e U 5 G S u 7 f P k H W e M P h o r l g E V n b j 6 f o P G p t Z 3 y s V b g L J d 8 R 8 C J O Z Z / J j 2 C c L Z 0 S C a O 1 d 7 M K L P 0 B K l b a Q s L y 1 h c c N M 6 A 3 2 F W I O U K I M 3 N l J h s h 8 G d 7 / + + g / 0 3 X c X Z I k t e E b A h A 5 g P Y d H D z u p o b 5 e S A Y r 1 P Q a T w k f H J 2 m h a K t 1 N b e L s 6 1 a t q I g 8 Z 9 X l m A B p K o i L t 0 H p d D B p S x N S c 2 k c b q t v c f P L T 8 9 e L h y V A B 1 b Q e I Y 8 3 t W 1 N 0 w F F C g Q 5 k f N w m g o m L f q a P S 3 X 6 4 6 s g + s c W O X 7 b 2 l T + T D 1 P b A Q 3 k s 3 2 z A + l y N b k G K B f f S V 4 H O I 6 e V b W Q q h M m N j Z 2 N J Q 1 9 m c m K C G h o b l P r E a T W F C 3 E X 5 l 8 J p i b H q f f F f V H L M G M Z + 1 z B 4 3 w m 4 K K 9 W z D 2 t U g d m 4 J M K p W X e A 4 Y T e r q t o g R 4 + 6 d e 7 I Y Z E E h l q O O l M C Y x v J u H K T k d J v U z R 4 w I c w / U e 9 A F q 3 i a X V P V E B + P 6 X 2 q T h a 5 S s t z W N V O P F i p G u J t B s l U H Y o e L v q F E a s t P Q B Z Y b B U s Q Y z x n h i o z l y G S A l 9 W j 6 J 0 H s T q t A d b 7 x m z h t U R 1 V Q V L I j c d P X p Y F t m 8 e / e + q J / t V Q E x o J T m Y X 6 W v t k G S K 4 K J j 5 2 W n S y D v L y R b e + o o D H x n 5 P 2 Q q 7 h A G R D J l U W j g 2 a 5 P Y 0 6 y g G 2 0 X l r 5 F H q U p p N V s L j + q / m Q t Y D b + / p m L f v j x J u U z q V A o 0 U D / B L t f V F W v b 2 c X x B i d c 8 n S Z Q B W d Y X k M X 3 A y o L 4 R h Q A 0 g r 9 p L 6 + v o g F X O L N W s 4 m K I J w I N U X s s 4 l K L K E S R Y V N J l w n 8 e z t G + 8 n k g r f U s 8 f j k y i C 2 l M g 8 s O 1 b S d J r 2 7 9 + r Z 8 1 O i 0 V v i v s k G H N 6 / u y F e E m 0 t D S v 6 z v A l S n o w s T E j + I J g Y V S k r H g 2 Q F z P w a p b 9 2 + I w t 0 + v k 9 P q R p J 0 I M R a S e O y A 9 y B I O 8 k 8 I o s + j g k q D V O L Y R i b E W P L a 1 L 9 0 B M c P n d 3 8 R O n D D D X J B D m 0 8 h G Z o m E / z j R y F 8 Z p 5 P l 3 F O C + F K Q E K j N a / Y L 8 A j p 0 + M C S f s l a A 3 2 C / / 4 v d + n o r i p q q q 8 R / 8 K V A g 0 C n H z v v l m k 6 v r 2 r N m V M B K o C 4 j U z F z T X 7 L 6 R u g v S Z / J T C y 0 T T D k P q 2 Z v h G U u V B q + s b J 4 9 s 5 3 x L P x F 5 L p F f l 2 2 D A + g l 1 9 U 2 y i u q n n 5 2 V B R / h Y Y 7 l i t e b T A C k X 3 F x I Y 3 4 i l Z F J g B e H F v q G q i w u i W m l X M t s V K h b d p S p h X / 0 0 e c a K R N + N h + z u S z 0 m 2 x J m N u 7 v r N M I 6 F 9 B o l O O S 7 l d 6 f r e q e H S 6 P l 0 Y m 5 k S a T o x P y E 4 Y W F A F a w V i s R V M M s Q c q f U C 8 m j f t h p 6 9 e a 9 T l k d X g y 7 x a q H V Y f W E 2 b a S K z x v n g A C f i P I o O d G C Z Y q p w 9 K N I g G F J J D I n G x 5 x A O U b v T F N I u 4 T K c 3 E / K g G Z 4 l 9 J P 7 D W Q r C w S S x r G F h F 3 w q L W 2 I b G 1 j + s J g J F k d Z T 0 z N O 6 j A i 4 2 Z V y 9 W M C z Q W L b + a 9 V h 8 R w g e U k Y T R K Q w n Z u k c l + T R E p 3 G 8 y 5 4 p M i D l B f 3 / 6 k F 7 6 c s h z w y c 3 E h E E i 7 6 Y Y e S W 1 F F O a R s 1 y j 5 O d b J i L D a w h q t R T a 1 a H w P 9 E z s w 3 Q K b S m N 7 m N U u P N n R V E y T U 9 P 0 4 F V 4 5 8 a V 4 m C d n 9 6 u w R J g 8 R C v n c S q R o m g 6 j 1 I w g e a O B K D K B a x T D D E w X V z j m P 0 s 8 w 1 F e f K 4 i y q 3 q U r p N d T g k M o M C E H I F F s S R U r L b N A y x 4 L 6 J e g T 9 X b + 1 4 K F U D 8 7 N l z w q b X V 6 5 c o f P n L 9 B 3 3 5 2 X 6 R U r A X Y R + e V n H b K 1 6 e R U a m u f R w M T 9 b C 9 5 3 p B Z 8 E S w D s l O R j S o F + k i R I R q + P I P p P t O E p a F R X m R d S 9 d I S 0 q 3 x T 8 7 P y 8 g a J 1 L 9 s A a a Z 2 x 4 5 A v C c w M K V G O c B a d C n m p u f F 4 + G v / z L X 8 v c q h 0 7 t t H A w K D + R O q o L S + g A 4 c O U + c r 9 R 0 X X + a u 2 P S d 9 g J n J E V h f Z P U j S V S S Q d O F y m k S a N I p 8 5 h + Z M 0 c 5 1 D f U O N + t I 0 I u 1 G C Q S 8 + A b g k Q U u R 3 o y G H s w F K Z 0 r D S E j a S x w i v 8 5 z p 2 7 x K v b 5 j a M R A L i y A q R K r A x E H s B I K B 2 Z L F Q b p x + x F 9 G J 2 h s 6 1 z s u 5 7 1 2 D q 6 h u e w r 2 M C p Y O L C G L L c S X T r a g p Z E y q e v P g U h y T c X l c D m K q n v r H T L R Y J G D X 1 7 i O K y K n Z o 5 Y H H 7 q q L 4 3 t s Y P M W q r d g l s b W 1 V b w T 7 O 8 G N y Z Y C V M B K s m F u 3 3 U 2 z 9 C 2 F c Y U 0 Q + / + Q w X f 3 h M q u U L + h A 7 R i 1 V a U + v d v L H M R q u Z k F l z / q g A 5 h o k S T y B a D J E I U p J l 0 k x Y Z G 6 M E v P P T D f 5 F Z G 5 6 Q 5 5 b r c s X F 1 k m v m B m L l y F n x 4 W o o T e n / C d o 9 D X P 0 g f h w a o Y 2 e r r J s H F b K j f R P 9 8 u e f s 9 T L p Z s 3 b 9 P 1 a z + K 9 w O k Y r L T 7 8 2 w R S b B W S G S 0 p A D C Y i V h D F k 0 b G W R O Z e O e Z g 8 t M i k a T r w W A O H j f I t L T u r X f I i I Q K c S b w W w t v j H E i 2 / t S t 1 a x n B Y I A C m G r W G S R U l R P t W V g 4 z h I k I e Q Z U E w b B / L 1 a R x X J m V 6 9 e p 2 u d y X 0 3 f E V T Q S p j S a m C 6 S E k s Y i h y R E m D q 7 b 0 / U 1 O Q / 3 m d T n j W c F Y q y b u P o 9 h 1 e C t G + 4 h l D g H p M M Q g Z s F M B p F p 4 T K w F I U V N T x X 2 h f q k Q y Q D L k r l d z g h C 2 Y G + W 1 V V p c y B O n B w P 4 3 P u 2 k m x l Y / 0 W i r n K c m 7 x s a H 3 q n U x K D 6 / Q 6 Q X 1 x m C S 2 I M R g o m n C i D E C 5 1 p a W S S S + x D C k s n E e / a 2 L 6 l 3 6 Q g Z k V A K y L z 4 x o l s l F j 2 C Y i p A s Y J 7 K 6 O e V b w s M B m 2 B j D g h f G g m 0 a i A E G k D E 9 J N H M W 1 Q 6 m O c x R a O i e h O 5 v f F X r c V v w c D x z R + / I f / s B B W U 1 e o r a Q A / J 0 I E a S K C n R w I n K a J g W P T J 8 I 1 I Y y + z x A r T C b k p Z J c T k x q y w C Y U K i 4 6 Q / O H H 5 x y Y h w E 5 i F H I r A a t a q g 8 T B m 6 J S Y 0 E X u C 9 d v H S F / u / v v q b X P T 1 C H A R M X 0 c F g Y v T p s 1 M k g Q r K a H f B M 9 3 f N / c 3 A x 9 / / 1 5 e v W 6 h 9 6 / f y 8 r 3 Y K 4 G B O 7 + s M 1 u n j x C o 2 N j d M X X 5 y j p r b t / L 3 p 8 3 H D e z N F 1 B E T x A R D k k h y R a e b Y w 4 6 3 R D I S u M Q d q Y N y Q x m e 1 1 L Z 8 i Y h C o v m N C Z E 5 J H U Q g f Z S M K P S t X U b G k M 3 Z U 7 + j Y L T u 3 Y 4 + o k y e O 0 Z d c w V H R z 3 9 / k W 7 c u C U 7 E G J b U J B l n N N n Z m f l u n 0 y o x 0 g B t q k t 8 8 f U k l V I w U D f l E T 0 T j B R a q s r F R U w k 8 / O y N b n c K U n 2 h 1 p 2 S Q a j 8 M s M i C f x x b p n G o c X I c J o c 6 1 + k m j U N Y B b T H I J K S 8 o j R t z p + c r / + 1 f Q j g y o f w 2 Q k Z 1 4 s 6 Z R N E g v b w 2 w t X 4 M 1 3 l C Z u C L 4 5 n 2 i B s J Y A W 8 L e L M f O L B P l n j G w p b Y r K 2 x s Z 4 u X b x M f / r T d 0 y w p U s K i 9 t T 0 E 8 T k 9 M 0 N / 2 R 9 u 2 o Z 9 J s 0 6 5 R m 6 i 2 t l a W k s Z 6 E 2 a V W y C Z f I 1 3 C 8 i 4 r X q F y x u L Y D J E U b F S 5 3 A c P r c s e A j 6 2 K 7 2 m S D p O k A y i a G C j 0 t K I z c a T y c y Y p S w g p V Z q K i c g L + 4 Y M F + n D l g a v v + O j + V 5 q 1 c Q s G L A v v 4 3 r l 7 j 8 5 f u E g u r u C o L A b Y z x c E w 3 y r E y e P U 3 t 7 m + x + e J K P s S B L L K A f h q k l p c U F 5 M k r o s n Z 5 A g / M r 1 8 / y K e D C v J W 5 R 1 N 7 z L b E Q Q B u 5 T 9 w p p p P K b o M l l k U N f 1 / c o i W S 6 B u o e E 6 u g S K Q k l I o d p M a f l t S 1 N I W M S q i a 8 i n i n J D M Q U Z l K 7 C i 0 Y r 2 g r U B M 3 0 L i w p F 7 T r z y W n 6 2 c + + i D u n C i p b a W m p r K d + 8 c J l K m J 1 M X q m L r 4 v x H m G j d J w b V t b C z 3 v e p T Q i G F Q W b A y S V u e v 0 B 7 N q v B 5 P g z y z m f 0 F A I W a I D i I J G V J 9 L u W t p p I l l B V 0 n h E B 8 r u 5 R d U W C J p C q O + o Y 8 a 7 d L f o 5 M o O M G S U Q 8 E 8 y D 5 k j U m o p s s H a N x t Y f b u D D Q b Q Z c W 0 D / R j l p u g i P f G e N M v / + I X M r H R f j / 6 V 3 6 / j w b e 9 8 s 6 f D i v K i + k K e c W a 9 P p R F h J 0 4 B S O M B S 2 p R G R X 7 s 8 m K e 8 P e r f 3 J k y C S E M D F I o G M J O p 1 D t G n c r u q p c 0 M e c w + f G 3 J x 3 N y C H V H C d S z d I b N 9 K E a O 7 K q g M g M t z M q K e 3 1 R k W B F 2 W Q B K Y K 1 / F I B S A U i I W C K y M j o q B g t Q C J s 7 / m L P / 8 z U R N / 9 7 v f 0 / O 7 3 9 L n + y t F t V x u A D n V w V p Y o I 9 t j X R z S r T K r p D K E M k i E Y 4 1 Q T S J D G l U u r o e e Q 8 H c x 0 x 7 g / p G K Q C k W x k K i 7 O Y 1 U 6 c U O 1 3 s g 4 o a r L f C r T O F O g r i C j o 5 F J I Y X f X g u K g 1 D z c y u b f o E J j l / / / o 8 0 P T V N r a 0 t s n o s Y q h 7 h w 4 d o J / / / C s q L M B O i g 6 q q q 4 S Y 0 U i D C f R h w L w 7 l v L g 9 S x y U 8 F N g v n 0 F Q O j c 7 E + w 4 l m e S / k E m T S s i h j y V W R L F I I y T B N U W e 6 C B q n W 5 0 h U A S c E 3 X G 4 5 3 7 W 5 T j 5 B B Z M T b 3 B 5 c 0 r k 1 m c Y x Z 4 6 C v R r j 5 s w A / K 4 t W v 0 s V x B q b j 4 1 Q s H b / N m z Z / S k s 4 s r t 5 M C O Y X 0 d i K f X o x 4 x d s c G x 7 A F Q k r M z l z V A W f m Z 4 R q Z U I j w f i j 2 0 B k G C Q Q C 0 V Q W q t D C 6 R 0 F 0 f 3 L J Q 5 h L Y G k O m B p / a i M N k M Z I n T B J N I H O P T Z 2 z g n w W 9 / M 1 6 7 N h M m G B F t F s + L N 1 D b V L 6 l e 6 g 0 j / T I e q E q 6 w O j N V J i 3 V z 3 F f p u D n i m s q w U q B A V r 0 d Z L 9 D r T W c H w V p 9 g 9 u + n 0 q W M 0 N t h D 7 5 9 e I / r Y S V s K J s n r V N + F 7 4 S / 4 L u 3 v a I e o p 8 W D 8 + H X F w x 9 U k M 7 N 4 U k I 3 c M L s X 0 i k W Q o s O W S y T a z v / t w W L R B w 0 W W K R y S K J p K n 7 L J L Y r s k 5 B 9 m o 2 r o H 9 U M d m 5 W P Q K q 6 + p o l 9 S o j 4 f r z t w m y N 3 1 4 / R 6 m T i c 5 u C X P y X F R D s f w L r A b J Z D 5 6 Q a W o 5 p + d 5 3 K P L O i A h U V F t H W p k a R D G o A l T u i H N u P 4 x k c 3 r x 5 K 5 4 S e / f u F d e i e O j 7 M E n X 7 3 T S t N 9 N / / b n k f d C v U H / q f N x J x W X F M s W p U B f b x 9 9 8 8 2 3 9 D d / + 9 c x C Q U / x E f 9 H r 3 H U n y c a 5 + X i h E P r 0 Z c 1 K N d s K Q 8 b G X C 1 B D y K G m j 4 2 g y I d i O D V G U K q e O J R a i a N I s 6 N 3 e u U E K h r A 8 G J Y N 8 8 s g t l o u z E 9 / / T c / W 2 I J z Q S y h l A f J 4 j G W D f P c T K Z W H 1 R x F K k A o R Y K C Q 5 S y / K 8 o K 0 f 4 v q l 8 C w g D U j s L Y g C h 5 z l Q J c s O j n Y L A W G 1 6 X V 5 T L 0 s k Y t P W 4 P b I 7 I i r P v M / P 1 6 d l 6 s X e v R 2 a i E 7 u C x V b a h r U v P / 9 x 1 v 0 y y + O y P i S r T 2 J A H 4 b B P r k z G n p P + E c f o I V / N t 2 d y W o Z s + H 3 F y p d U I c Y C n p r R U B a l p m 8 P p a j 9 d a h M U Q x x S K I p R K i y a T I U / 0 s R B H z l V s i B W 5 7 p 6 J Y 6 y 9 x 3 l f V V V M 5 7 4 4 q R 4 i w 8 g a Q g H d v f C Y U N L J k l J o + d F m c s 0 C q T I h p Y B T z b 5 l d 1 U 3 A L k w T v S y u 1 v U P F Q s t T e v l 9 r a W u Q d 4 B I E f 7 1 H L G l m Z + Z o 1 8 5 t V F V d T f f u d 9 K 5 z 0 6 J w S E R 8 B 3 f f v s d n f 7 k N O X H 6 D P h S c + / S G 2 B x 3 3 c a C R a 3 h m k v P B S f 6 e Q R g f 8 G v 4 L e Q y Z m C T 2 Y 5 D F S g + n R R B J q 3 I I Y X V O H V u E C j C J W E r Z p d N f / u Y L b p A y t 1 u 9 H a i t X F m z I 2 B m r M l Q E 5 D x U m A a 8 V r s 9 c b V 1 8 n v P Q t p g 9 3 Y T 5 0 8 w X 2 f k z L u h B 0 8 d u 7 c L l I L o e v J U 1 k 5 6 d e / + i V t 3 9 F O D Y 2 N Q r K v v v x s W T I B q j + 2 S H n 8 3 d H A c 1 7 q T n 2 1 1 I k 4 i 9 E Y d N q M G R F Z Y Z H J k I R D k m S S 8 j X n 5 v O W 1 E I w 9 c C o f 3 x u i z 1 u B + V h 7 + G o u p S p k B V G C R O 2 b s F i K M g o l Y k m l k z n z F b A n Z n B D 0 y q V A G 9 H g a D 9 v Z 2 a m x s o N r a G i E S V D U Q B 3 2 x v X s 6 6 O 7 d e + J z V 1 C Q 3 A q x k I L R U + 2 B 1 6 M u O s 9 S R I w G K W J k J j 6 h Q B C Y y y 2 p Z A U Q A e W E y q 9 J h H Q + r y 1 U M 7 M j i K V j U 6 7 2 Y 6 X u q e 8 K H 6 t z 6 U N Z 0 g r H I F W Q f v m r z 5 f U o 0 w G z s F Y y Z k L c L 5 E R s U i l c Q W s d I P b J t p b 6 W T B b w k I F H i A R I N C 7 1 c v 3 6 D p q a m d G p i o I J P T U 9 J 5 Q J A o J t v P U K o l W I + G J t Q I M i L D 7 A O a n L o Y C R K 2 B C B Y x V Q V u / H V d 9 R n a v r i k C 2 N N u x V e Z S 7 k j H M d J R H 3 S d s I 6 x 3 e c i 5 c o O / b H r U i Z C Y h m f A T T V u 1 V G I t O s z N W x Z L 5 q / T K F w S m s D 6 F P k o T L l Z h Q A J Y j O 3 r 0 C L 3 q f i 1 z m g x R Y g E V f H J 8 M k L d w 9 j Q l G 9 1 x X m k Y a k n h 5 F E 7 8 a 1 d J L 8 V 2 W A c o o m U k m u K j e T Z p H O x D r Y 0 y R I e Z t r q r y R B 2 L R 0 + U f M g 2 t J t R v / s 2 f 6 6 f M H m Q d o Q B Y n M R U K v 0 E T S b J S B y j I F D I m S P V j R T X l 4 A q B 6 v g c o C n + d 5 9 e 2 j s 4 1 h C S Y W B 3 I H B Q T p 0 + K B l K m 6 u W P 7 7 E w E G i W g H Y O Q z 8 G r U q Y 5 1 v t t V P I s Q k r 5 A H 2 d w G 4 i h L X x S X v o e C a o 8 D a m s 8 o 1 1 r I k E 8 t j V P K h 9 W M Q y 3 X s / J Y O s M k q Y 0 N 7 C L S 8 X 2 q I h l c l Y H a T A p L B T F B V r h F m / I 6 U d A N G H 8 v m S W 5 I Z f S J Y A m / d u q M n F i 6 V V J h 4 W F 1 d Z X l H A A U e T I d f W X 7 A K y L a u q c a L R V 6 R r j i K j 6 p N E g o K Q N V D o Z A I r E s o i B N 3 W P K z 6 h w c g / S d X l G B L 4 X 9 x m p p E i k Y w 5 i N e X 4 L 3 7 z 5 Z J 6 k w 0 h R / l 8 Z 9 + / r X V 5 O p N V i 2 R l s B V Q U K p A M 0 E s r N w 6 O Y 9 c j A 8 8 8 9 f / 7 w / 0 8 M H j p C S U A Y w V W N U I y 4 N h G W c M C I + M j I j p H S v Q D n 4 Y k q k d 0 S h Y w R Q T W F a 3 2 y Y M I j + l 0 g t R F u l B H x b p V M S w g i Z F R B C p Z Z d K u o w Q d J q d T E q t t 5 W l F Z S a p 6 S S K n c V G z I F 6 M Q p l s w Y o 8 z C f 1 m p 8 g E F + U 5 + O M 5 4 Z D p n p g q 6 E E y w k U s R K 3 2 A x 8 F y m 5 Z B H X O 6 X P T Z u b P U 3 N y k U 5 c H 3 m W g f 0 D W n c C u h f C U w D u O T 0 y I t / m u X T t i e g V s L k k 8 K B s L 9 q 1 t D I n s F X y U V b j w u c p r k S 7 2 o K 8 b c o X P V T l F k E m C T Q L h 3 B x z D O K Y Y 5 W u y R U M S I z Z C W 3 b k s / L d C N r C Q W 0 N R W q Q p E C U K 2 U Z L B O s z I e h Y V W j 0 M 6 8 S 6 J n S z g A b 6 c Q c I O v M v D h 4 9 k 6 8 4 T J 4 7 R 5 s 1 q O j t M 5 A 3 1 9 b K C b D x v c h k D W Q E G J r j p s i o 7 8 l G R a m y W n 1 2 0 A E W G m E H n v w r h s j D H k Q F p H O Q z + r o 5 5 l j K V 2 K T x u e c d 0 Z i L b B 0 + r M / / 0 w / d X Y i K / t Q J n i 8 O V R e 5 t K Z q Y J l 9 Z F z l f F h 9 U E V s l I B 1 1 9 i j c 1 x R V z m Z 0 C I 5 a Z T 2 I G N 3 L D j P G b 2 w j U p G i D W 8 P C I P o v E q x W Y z E G e 8 n z O Q y 2 d 7 O F B n 1 N V e g S Q x B 4 k n f O c j 5 H / Q i 5 J D 5 e F l I 2 o f r q M z G f M s U W c M J l U Q B n D I w K + e y h z 5 W 7 U 0 L C Z K q v L Y 9 a V b A l Z L a G A u s 0 F 3 P K a g j K Z z r F V M D i 3 H U u h o X D x 6 f U n 1 b N l j B P w i k i G U L D c Q c W D u 1 X t p v h r 5 s E D A 3 2 q 6 D 2 p 5 v w 5 4 h W f H D R p J J 8 W 6 O V Q p I S C p e 7 S S z d / n 8 7 L B M H + O X u I e c 2 U E 0 u 9 8 L G N T F Z / W T W a 0 n i K q h e Q t Q f P f X V K P 3 / 2 w n G r u 2 / 9 a 9 0 q E Q p x a / l k h M Q b X f v 4 w a l U O d J q T 2 9 x p F X e 3 u Z Y e a v j G 1 R F s x + v F f B t 8 N C O B 6 x e 9 O z p C 9 q 5 a 7 t I F w A O s D A w Y B M B 4 x m O B V z g Q Y E 1 9 h I B F e 3 C h U s y L R 5 5 A A / y 4 R g e D i B M X I B M h l S 4 T 8 d 5 r g W a Z Z 6 a d K X q h e + T c 3 v M J A n f p 0 i D Y x W r 6 y C N p A l h 1 L k V L y E T 0 h S J j B M s f P U W O P 5 3 f / d X s v R a t i P r J R T g d D q o p i J X F w Y K Q A W o B a p Q V O F Y r S C u o y B 1 4 Y U r A A p / b d s P t 2 t R z O j x A C + I l t Z m 6 u z s 0 s + y S E + e P B U y 4 b l / u H K V L l 2 6 L F 7 i y / n w Y W z q + f O X Y o b v m / C I v 1 4 s M o W h y G K C V c k 1 A U w w e T T j t x s k w m q c C o o Y l n q n Q 5 g g 4 R B O V 9 e k f G z n E n O a k E m n h 8 m k r H m W d O K 4 o b F u Q 5 A J 2 B C E A u q 2 F J E r h w v D I h N i F A T 8 x V R h G C K Z A k N s F b 5 U C l Q q F f M f / c 2 r A 9 S s m + / i F z Y G d X t 7 e 0 V F w x 5 S s N L B C b a 4 u F i k E X z 6 z p 4 9 I + v n x e o z 2 Y G 1 J J q b t 7 J 6 6 K P i n H E K w N 9 o G e A t + a 1 t 7 6 7 y w / S D T J o h g g o q 3 1 T l j x c 4 f / V 3 q Y Y L n 9 F 5 b 0 s L G 5 H 0 Z 4 Q 4 N s l k l a W K I Z m g 4 q n G M i C D t 1 / 8 7 L R 6 m Q 2 A D U M o Y F 9 H D T m 0 n m 0 R C I U D 1 U A X o C W t p N B U G o I U v F Q e X b F 0 J V s b L N L w d O y s h H k b L e 6 p U y d k x d g d O 3 Z Q W 1 u r v q o Q 7 e A a D 1 A Z n z 5 9 L u v 0 d b 0 d J 9 / 8 L K c a s k Q G / q O P U b n D 4 0 N S s Q 0 R O F a V 3 3 Z N 8 i s y X Z H D f s 0 e m 3 x W n 7 H S T T / J i n W w y s 8 c I 1 2 l h b j R k W O R T A F R 0 X / 7 9 7 9 R L 7 9 B 4 L j 1 K v v 7 U H Y E u a N 8 9 8 E A P 7 n p R + l + l f S l V B r m U E l f y v S j 7 M c S q 8 B / d B q + m Y 8 l S q 5 y R w N 7 e 7 V W + m l 6 8 C k F / Q G Z t g 6 g U l + 8 e F k W p F x O A s W C k M M G c 3 7 j b S 6 r a P y s I A 3 / w 3 8 D d S 5 / V S y f U b E c 6 2 s R 5 y C Z P l + a p m N R m d V x J C l 1 u i a U p I E o V h r I Y 4 j F Z B L C M R E l B o E U i Y R U e u I g v G T + 5 r e / p s K i A r z F h g E T 6 j 3 y d k N h c n K e u p 4 N K + O D J p U i k i Y Z C A R S W W Q y c Z h M h l z 8 R 5 2 D T o p R J j J / l p z H A y p K X m C A 9 j S 4 q a v r K d / t k G e D 4 W H b t r a U C O V n U m K 6 f G F h w Z K + 1 Y y P 6 P o b r y Y O / t t i Q E i g j l W s z u U Y s T 6 X 4 6 g Q T g M x 7 D E H I Y t K M 8 Q x J L O I p A l k k U u f I 1 g a g 0 0 q 4 V i p e Z p U c h y g s + d O U N u 2 Z n m H j Q T H 7 Q 1 I K K B / Y J L e v B s X E i 1 P K p D G T i o T g y A q l m M r T Y H P N I f k S B 8 D 4 X u i g S t H t / p k x 0 N k L M 7 x n e Y 4 G c A C i P G o X b t 2 0 u P H T 2 T T a 5 j f U Z m H W L V 8 1 O 8 G R 4 Q Y n C j f H R F z k K s q Q c 4 l D b E + l 2 N b i D w P E y c i z S 6 J r D T c Y y e P P r Z c j x S 5 I I U M s U Q 6 C Z m U A U K R S c / A Z T L t 2 b u T j p 8 8 i I f f c N h Q f S g 7 N m 8 q p u r K P C k M V S C m x U O s 1 A d 1 j B B u F V V s C 6 a Q U Q l 0 Y U s l s f o d t o o l x + Z c p 3 H g P y q o 6 k o 3 3 n h Y n c E 5 U p T 3 g 7 2 y 2 Q M + b z / H b h u Y F 7 W 7 Y z f 5 f K h k / M z 6 2 t C U g x 7 2 u f R 5 t B R A r N / D q u D m v e z 3 L D 1 W 5 y Y f z P e q z 6 p g j s 0 9 + t j k n 8 R m d S K E y H w W q c P p K A d T T g h L 1 o f g c m t s r N u w Z A I c t 1 9 v T A l l c P v O G / L 5 F 1 n 6 u L R 0 Y q m E f h X 6 W N y x E a l l k 0 5 h N T B S K q m A 9 g U x I o 4 h U + S / v k 9 + U a W p I 3 0 A 2 A 6 B k t w F O l S f v I c E I O R k f P w 4 J k s q l 5 e X U X N L M z + z W r b r U v d S N U + O 9 O c M u V U y Y n 2 u g 7 r X d p + t U b D u i U i 3 X Q e J c G 4 1 M I p s c i w E 0 + d C K H O u S W W I B k J J o 8 a E M s T S R I I R A v 0 l j D d t Z G x 4 Q g E 3 b / W Q P w B S R a t 8 9 m O Q C D H T g G M Q S 0 g i I Q b B 8 M U 4 B 2 0 k Q p p m j b k O 2 I + t 6 y r y O h d l c Z d E k E p s g / 1 c j v h 8 x u e g 2 7 2 Q e i p V 3 c J / 5 D / + 4 G / U O U d y J s f h e 6 z j q K D S Q B C T Z j s G U S w C 6 W s g j I 1 M F q k w X o V Y E y m 6 3 4 T j y D 4 T C B a g / P w 8 + v f / 6 V / h o T c 0 m F D 9 k v U b H T / + + J I C I X 4 h T S K z D B m I o y S W j V R M A i E Z y K D P + Y 8 + t x 2 D G f J f p Q F y X R 2 Z J I a 5 F j 4 2 O N P q k 6 n a 8 S B X u J I a R J 8 / / e C i g Q m n k E G A C r 0 k 5 i N 1 w q c 4 Q I x L 8 k d f V 9 d M M P d G B k 0 Y E I R j / i N p S 4 l k 7 s E 1 E E a n W 7 E m k F x j U s m 5 U g P D K p + S S k j H O h q / / f t / j R f Y 8 H D c + Y k Q C r h 6 7 Q W T S k k q I Z U V K 9 V P k Y h D F J m s c y E J E 0 K u 6 W O L O D p d D s O x g a S E T w X Y 6 e 8 0 S y j b b R Y k 0 8 N / B O p U n U M a 3 X r n U W v g 6 T S u x u Y m n Y R Y X 7 P H H N S 9 6 r 7 w s Q r W M a b H m G O t y l n X N L k U m f R 9 + t i Y y U E W Q y R F J k U u Q 6 S w l I o k k w z c a j L B i v n b / / g b z q M Y m b T h Q P T / A a T r J c y A R U z t 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 G u i d = " 3 5 1 4 e f d 6 - 1 9 2 3 - 4 0 1 f - b b 5 8 - e e a 0 e 7 6 3 2 4 3 b "   R e v = " 1 "   R e v G u i d = " 4 9 3 e a 5 0 4 - 1 f 2 5 - 4 b d f - 8 e 2 1 - 8 3 a b 1 0 b f e a d 3 " 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A 7 C B 7 1 F 3 - C 5 C 6 - 4 1 E 1 - B A C A - C 9 5 4 7 6 5 4 8 2 2 6 } "   T o u r I d = " b b c b 5 5 7 1 - 8 2 e e - 4 2 5 d - a 5 b e - 4 7 2 0 f 0 1 c 1 2 5 6 "   X m l V e r = " 6 "   M i n X m l V e r = " 3 " > < D e s c r i p t i o n > S o m e   d e s c r i p t i o n   f o r   t h e   t o u r   g o e s   h e r e < / D e s c r i p t i o n > < I m a g e > i V B O R w 0 K G g o A A A A N S U h E U g A A A N Q A A A B 1 C A Y A A A A 2 n s 9 T A A A A A X N S R 0 I A r s 4 c 6 Q A A A A R n Q U 1 B A A C x j w v 8 Y Q U A A A A J c E h Z c w A A B K o A A A S q A f V M / I A A A E U o S U R B V H h e 3 X 3 3 c x x J l t 5 r t I P 3 j i Q M Y W l B 7 8 2 Q M x y z t 3 t 7 u 3 c r n e 6 k l U 6 n U M Q p 7 k L 6 G + 5 P 0 W 9 S h E K h 0 2 p 2 d 3 Z m a I c c e g + C D i R I A g R A G M K b d o D e 9 z K z u r r R 3 e i G 6 W 7 M R y a y K q u 6 u y o z v 3 w v X 7 7 M d P z h x 7 u L 9 B N E S W 0 7 z c w X U i A Q p F A o R I u L i 7 S w s E A H t v j J P z V A N T X V k g Y g e j v m o u 4 R F z m I 7 + P z f P c i 7 d o U o E L v A j k d c p t 8 z 9 j Y O F V W V s j 5 h Z e 5 c m + 6 k c P P s 7 U 8 S K 9 H c o g c H B i z U 8 O 0 v W i Q 2 t p a y e H Q D 6 y B 9 7 x z 5 x 4 d P n x Q p 4 Q x N D T E 3 + G g 6 q o q n Z I 8 Z m d n 5 b s L C w t 1 C t H E x A S 5 3 W 4 a / f i R n D l O 6 u v r o 2 3 b 2 i V t c n K K 6 u q 2 0 F w o h 2 5 1 d e t P / L S A E u H o p x X y y 1 t p e q 6 A / P 6 A k A B E Q s h z L 5 B n c Z L K y 8 s s M n 2 c z a H z T I z u E S f V F g X p V L O P P m + f p x N N P i r J D Z M J 6 O X K U V x S L M d D 0 8 6 M k A n A 7 7 4 e d f G r K j K B P 7 t q F 2 l + b p 6 C w a C k A X 6 / n 3 p 6 3 t D d e / e 5 I m / W q f q z G u / e 9 V K R j R C p I D 8 / n w o K C v g 3 e m h 4 e F j S S k p K h F T D Q 8 N 8 P Y 9 J f I h c L j e 9 e / u O q q u r y e l 0 U m m + m 4 7 t a u W 7 I 8 v t p x A c f 7 h + L 0 P V Y n 2 Q W 9 p C / l C R V K w Q k 2 g R g c m D s K P a R y + 5 Q e 7 Y Q t Q 9 7 K J J n 6 q Q l Q U h r p A B c u X E z 4 o X L 7 u p n l v X v L w 8 u t P r o Y n 5 H P 5 O f T E F o P K b z 0 H S r A U p f V N D 5 B 2 7 Q 3 v 3 7 h H p O T k 5 S d 3 d 3 T Q w 8 I G + + O I c e b 1 e f e d S o P I P c e W H Z I s F f 4 g r C c d u Z + I H n e T v c b p d 5 H F 7 6 e P H U d Y A a m h 8 f J w + f B j i 8 z G R T F u 2 b J Z y K S 4 u F m J N z v n o 5 t M 3 + h t + G v h J E S q 3 r J 3 8 w X x F J q 3 m m Q A g b m J V q e e j i 8 r z W X 3 r 6 6 S z R 9 q l Y i f C 8 P A I + R 1 5 V F t e w G q M S r v z u I c m P c 0 s J L y U 5 1 n k 3 1 W V L x H w 2 0 0 V Q e v 3 n n 5 w 0 8 h M D v m C D p a g I c p h F W k l K P C 9 p s W p d 5 S b l 0 s F L D U g C Y q L i 6 i / v 5 / z I k T 1 9 X U s J c J S K R r z 8 / P 0 8 u V L 2 r 5 9 u 6 h m K 8 U 9 l o T 4 7 T x + j s r K S p 2 K R k S 9 8 O D g I L 1 + 3 U M d e z q o o r x c k W q W S f X s p 0 M q 5 2 / / 8 z / 8 M 1 5 3 o 4 e i 2 v 0 0 N + 8 S M h k V D 7 C T q a Y o R N t r g t T M l b q 2 e I H G h 3 p p 8 6 Z a u Z 4 I H o + b r l + 9 T K 2 t T C C u H O g L j I 8 O 0 I n d t U K Q u t I Q N Z a H W N I t 0 P u J 2 K S o L w 1 S W 1 V Q J J R B V e E C N Z a F q M o z R j n T b 2 h v S w l V 8 X e A c F N a e h p 0 b P L T N n 7 2 z c U h u Q Y S A o O v 7 t D J X R X c V 3 l P J 4 4 f Y 2 n k o d u 3 7 5 K b n x n q V x X 3 j c b G x u j p 0 2 d M F g / l F + R x f t k e g g G y Q a K M j U 3 Q 2 3 d v q c p G h l Q w M j I q k i 6 f 1 c D I X + A y 4 h e H e g g S Q V W c n J g U a Z / H z 9 u y q Y p 6 B k a s s t z Q 4 Y / X 7 2 9 4 C Z V f t Y t m 5 5 w J y b S l J E Q 7 a g L W O T r U a I 2 T b Z H R s q L v 9 f z 5 S 9 q 3 b 0 9 c N c r H k m q E + 1 e v W Q q a S g 9 s Y i J A r Y w F t N w L o U X a v G W T T k k e U K u m p 6 e p q + s 5 f f 7 5 p y z l c i T t a d c z O n 7 i m L 5 L A f k D Y p W W l r D U q t e p k f g I Y 4 L L S S X F J T o l e e D 7 + 3 p 7 a W t T k 5 x H G 0 d A 5 O m Z K S o q U v 1 Q P H d p a a m Q z B c I 0 t X O H k n f y I h s B j c g 8 s r b I y S T n U T 8 R + K T T b 4 I M u H e q a k p C n C c L E A m G D n q G + o S 9 k m 8 r F l t Y Y l 1 W h s 3 j j b 6 6 Q i H e G Q C 3 v X 2 U R l / f 7 L A G w Z C 6 h h S C C T f u X O b k K l / Y I D P X 9 C O n d v l P j s g i T o 6 d r N a V k P 3 7 z + g m Z k Z f S W M s r I y e t P z l v M y + t P L A 9 9 f U F Q o + Q u Y s j D g 0 q C + 9 w O i i u J S b m 6 u S N b 3 7 / v J w y Q + u r 1 B 3 7 l x 4 f j j j Y 0 r o f L L W 2 j O r w o w 3 G c C q V R h F n D f 5 v h W n 7 6 b h H C o b O g g Q / 2 I b k E T A Z 9 D P 2 f H j h 0 6 Z e 2 A C g Z 1 r K o q e V X r y i u v W C S h H g 6 N T F D 3 y 6 d i p q 6 o L K f W l h Z 9 V 2 I M M P m g v r b w / U 7 u H C L P r l 6 9 R k 5 v E Y 3 O O K m 4 4 S C r p Y s J G 4 N Y e N L Z R a 1 t L V b D Y 8 9 n n 8 9 H z 1 + 8 o L 1 7 9 n C 5 h a T s 0 O c K B A J y / 9 R 8 g O 6 / e q / v 3 n j Y s I Q q q W 6 m q b k i a 5 z J r u Y h F H k X R D p I m r p A z 5 + 9 o G 3 b 2 y U t V V y 6 d I X O n D m d E g m T B V p o m J g h H Z I F 1 M k n g 2 4 6 U O e n w U k n 9 w m 1 y E o R o V B Q 1 F l I X 1 R 2 F 0 s K b 1 4 R v a c d l g W y L G + B D t a r v E w W M N d v 3 d o Y z i + O F 7 i c Y F X 8 O P q R C a f G y 6 A p w O o H Q k F i w d Q / N R + k z n c f 1 O c 2 G M T g t N G C 0 5 V L 0 / M o B K X m c V F x q i I T i O N 2 k q h Z k o b A 9 7 x 5 8 0 Z a z Z U C 3 7 0 e Z A J Q q R J Z 4 W L B 6 1 q k n a z G X u v x U i c T C 4 P M I Z U N K c H p d F F b W x v t 2 r W T D h z Y T 3 t Y c l R X l l H x x A 2 a n 5 2 U e 8 b m c u j 2 O 4 8 c J w v k N 0 h i g f P v 7 t 1 7 3 H i 8 p 8 K i I p P E / a k i U f s 8 H g / N z c 2 J l C o r z K U K D t H l v h E C 9 6 F i J W d v y H G 6 K a d w u 0 U m B F Q k I R M D f 4 / U + + R u p M 1 z I U 1 M T H J r u V U 6 v y s B v g e t 5 3 p h e n q G C Z W 6 u T r X z c / F x A I g T a 6 8 9 i p p v E q U l Z X S o U P 7 6 G R 7 u K + I c b f h 6 e S 7 3 G f O f E J 3 m E A P H z 6 S c T E f S 5 6 G h n r a t m 0 b 1 d b W 6 L u g T R B t 3 r y J R j + O C q l 6 u P + G h m t 7 X R U V e E H i p X U g m 8 O G M 0 q 4 S n a x a h J W 8 1 D Z L T J x X M C q H s a F O p 8 8 o e 7 u V 5 I O q 9 Z q g A r R 3 N y s z 9 Y e A a 5 s U L V W g g M 2 V S y 0 4 K D L 3 f E N J q m i L H + R z r X P 6 z O i h / 0 e + v 5 F L o 2 z x F o O M J A c O 3 p E r K j o r 8 K q C n O 5 l J e + R 0 F J f v S 7 g P r 6 L R I j r a O x S q r p R k J O F M G y O u R X d T C Z l F S K R a a y f O 4 3 1 W O Q s p t 2 7 d x J r a 0 t q 5 Y s + N 6 B w Q 9 M S m X q X Q / g D V a q T u J T G K M y C D K p 7 r 9 f + e B s N P D 9 s F b a n w 6 e I j C K B P R A N q S j O b Y D p N q 5 c w f 1 9 v Z R a U m J q H e Q Q p y p + g 4 F 5 P E C q x m m L A c G B v W x g / Y 3 s z T D V 2 + Q s G E k l N N d Q H P z j i W S C Z 1 A x B U F 3 H H m D j r I B C K t F W A F C 2 o L 1 H r B 5 / O v m F B A T R H 6 k W H A Q g f P j b U E h g I A O A 0 D 8 A q 5 z K S C x E L / 7 e o r J 1 1 / E z u P o O r B 8 G G H I Q 8 i H P s C u s / L x 3 B c x h j V 3 N w s u Z i U J f n r l / d r j Y 2 j 8 u W 1 i p n V m M c B V K I F P t 7 O n f P m w h E a Z E m y K Q n P h 1 Q A F x 5 4 A J j f X G u g c Q h y Z V o N o Y C j t u E B 4 O n Q 2 k k p o L 0 q Q G 7 n A u 2 s j W 3 t m 5 1 l A k y P U e / 4 U t U V l j 1 I H V j w 7 E C e Y p j j 2 r X r V M h q o c l j x B j 8 h c P t 7 O w M t d W U S v p G A D f w 2 f 8 v t 2 I v B Q J 2 M q E z v s A q x S I d q x u n L c V B K i k p F h c b u N 3 A B L y W K G Z V 5 f q N m 2 L e X m u A U B 6 W f q k S 6 u F 7 T 0 R f p p D 7 j d W F Y d P 5 8 L S T L n b n i k l 9 L Q B N 4 G j d N D 1 6 3 E W h q A F x P P n p V i 4 V / y Q 9 Z y J D a t 1 8 6 x F P f h Q X + k 8 H D + 5 X 6 l 4 U 8 N 5 w 6 D 1 y 5 L C c h x s u f p / q a n J x H 8 z v 9 9 E B 6 U 9 l / 7 + s 7 0 O 5 8 q t Y 9 H M r z o V o V D 2 M 4 s 8 F H G I 2 z v W 4 x d X m z p 2 7 M u 5 x 5 M g h u v b j 9 S W t 4 U q B A t 9 / Y B 8 d P n S Q 1 Z b X / F s T 4 k y K Z w E Q w 6 P 6 6 t U f x a v a p C c L 3 A + D R D K E Q l U z p v E 9 W / w R H u C w e s K 9 y Q 7 c C 5 O 6 3 + Y C t R r k e j 1 0 8 m A 7 e T 7 e I C f B O 1 + l b y 4 J y b N U u Y a Z e O q Z 4 G 9 4 r 8 8 j U 2 M 6 J + v p 1 l s X P e r 3 M N G 8 N D S d Q 7 P + c G P Q 3 t 7 G W s C I P l N A O c O Y o f p W y K c Q N V Q U L q k f 2 R Y c f 7 r 1 M F w q W Y i c o j 3 c x w j P a z I t 2 K F 6 H + U 6 5 m T C X 0 V F u T W O A 1 0 d / S j c 9 9 m 5 T 8 m z C u 9 p A 3 w X f O C g / q E v h d + E B z r M y 3 D 7 O c e / g 9 F + T I P o 4 v v 2 d O z i Z 6 p I a m w J g 6 k P H z 6 W F h z v Z 9 4 R w U h k / s 9 Q E y R D 3 J h M L x R T v t c h V r h x l g I F b h / 5 + X v Q 6 f e H c u j 6 2 8 g x K V T 2 M y 2 R K u F q g O e 4 c f M W H T 9 2 1 G o I I I X g z n T i x A m 6 2 p M r P o 3 L w T 5 g P D g w Q K V l 5 Z K P g P l e x O h P z c 7 O y e D 3 o / f j k p 6 t y G p C e c v 3 c E Y q 9 x R 7 R S v L C 4 m H A N y B M B s U a Q D u Q U U 3 n V q 4 0 W A 8 B F 7 N K w W c R Z 8 8 e U Z H j x 2 O I C c q E A D J 9 O W X n 8 s x A B K A c F 1 P u q i h s U H G X B J Z G v E 9 V 6 7 8 w P d t E s K C h A h w B U J l g q U M M Q L u R T 8 S 0 h e m / K m p a f I H A l T J D U q I G W R c s E J 8 z 2 L l P g p 5 q + U 3 M F 5 1 q m n t C A W g I e h 6 8 p S J G 5 J 3 R B l g n G / z 5 v B E x g e s l m J 6 S i K A 7 M e 3 + s n l W O D G 8 J U M M h u Y 9 8 a 8 N j Q Y G A B H + U 6 4 1 s / i u l p k L a H c e W X k d 9 T J a H u 4 p V a P e q 5 t T i o P g t 3 6 h s o P Z 1 E z g A v n z x v c 9 4 F + j t Y 7 F a D C P H 7 c K Q P C Z s p 7 N P B s V 6 9 e p 7 N n l 7 o k 4 V n R G c d 3 l J e X i z o K F S Y a I P 7 j x 0 / o + P G j O m V t c J / V r V G W X g Z n W + Z p h U N d y w L l A 7 L j X Y 8 f P x a R F 8 m Q C n d P v / q e + 4 E B O s D q N f J L 0 m 3 f E + T f w H g d Z h g H 3 A U 0 t c Z W z L V C 1 h o l F t z 1 S y Q T c K B O t b T 9 / Q P k j W r 5 M d 5 h 9 4 Z A B T 5 x 8 g Q 9 e P B Y y J Y M 8 D t v 3 7 4 T V W 7 f v r 1 x y Q R A k u R w D s J l J h q o D J i a c O r U S a q r q x P S P H j w U C Q L 3 s k A 0 g a S a a 2 x n y W 4 H T f e e S P U w L U E 8 h w N F r S F M e 7 P 2 r G P + 3 r 5 n s R t N q 6 2 7 P t U V O c y T S b A l D k A a m E C J m b 9 D r 1 5 a d W T b P u X l U a J o t r d 3 P q H + x M G W 0 q C o n f D 8 b I G 7 i u 2 a 0 A s 1 S 6 P S X f 0 6 C F R D 5 c j F Y w N 1 6 / f F C f V P X t 2 L 9 s H A m l a W p r F U B E P u A c W y K N H D 8 v 4 2 N u 3 b + n m z d t i k Y Q R A 3 2 + o q K V r e m Q C u Y D D r r 0 i v t 5 0 + s k p h h S V l F l A s Q a 9 I 3 G 4 J R T x r V e D U c + H 7 4 T A a o v G i / E 8 D t s K O T v t N W Z b A m J Z X G G M D 2 j B n B N Z k p B M b Z X B 4 R k 8 P 3 C L F o 7 o H 5 B E s Q C z L U H D x 6 Q S X c R D p s 2 Q D 3 D N H B U / F Q k B k i Y z P 0 g F l Y H 6 u j o o P 3 7 9 9 K H D 8 O s v r y j 3 b t 3 x Z 3 s t 1 r Y N C Y B s v F R v 1 v U s P W A K q f I H 5 3 2 O 6 y 5 W 8 t h c d E h s 6 n x P Z P z U Q / P Q B 4 6 H D n i w j T 8 c U q n Z h e y j l C e k j a u 9 J E W P e D 4 V u V T h t m t 0 m + K a g h H R 0 f F C h Q P 8 C l r 5 H 7 M + f M X a e j D k E 5 V + j 9 U P E g M V P Z U H G g x Q R G f j d U 3 S g Q Y K S o r y 6 m y q l K O U V H W A 6 1 c O W M B f Z p g E l J j O a B 8 0 E B N T I z T i x c v x F r p d o e l O p x p b 8 T x n o i F I K u k 8 J 4 H P F w M s y x V D f B b i l A I R A 1 b q q h s Y V p f z R 4 4 v r 3 9 O K p q Z g 5 o f R b z d 8 r A L C q 6 I V V V v o 8 q H X 3 S R 4 K K B Z N 0 N B 4 8 f E T 7 9 u 7 R Z / E B Y 8 O t W x i z q h c p g Q Y V 4 y A Y v E 0 V 6 I h j 6 g E + n y r Q M K B R q F 1 j z 4 5 o 9 I 2 7 6 P 6 b O c r N K 4 w g b q p z n E C c y c k J M Q 5 8 G B y S v u A Y q 7 p Y F A a q L I x B B Q X 5 E W o y V D 2 o c a l C p q b U B m l o K k d i A 0 V g G K M C E r 9 6 N 0 i B v O y y + G E A 3 K 4 C Z j S 4 C h s 4 s 5 Z K J 8 8 8 F g 6 p Y n X s C F X E W U A E f a V k A A n U 1 t Y s S 2 x h b Y h D r A q u h E w A D A r 2 F j k V o M H I S U E a r g T 4 j S I H 9 x v 7 L 4 l 7 k x 2 Y 4 4 R g Y M / v a G D g / M q V q 9 z n G y e X 0 0 X N L U 0 y g P 7 V l 5 9 L H m B V J f Q T o / u c L 4 Z X l j e Y P H m / z 0 3 9 M b w 8 0 I 9 C w 4 t 4 K 0 u p x Y k P M e t S p k J W G S U C C 4 U W m U x Y C A W p o a F B V v E R x C h 4 W A P R r 0 o G K P T a 2 l q a 4 E q y n N F h O U D a Q Z 9 f C d B w w I 9 t v Q A S Q L 2 F K n b m 1 F G q r 1 h a O e / 2 e s R Y A W k D w m B g 9 t m z 5 9 K X x E R A G H E g h T H W d u z Y E V n R C N p B Y U E h 9 0 u 9 0 j c F s U T a R g F k H V i l 2 x O K G m p g N C B o j e q 3 4 G Q J Z a t D m Q 5 Z 0 4 f y F D f H l E 5 w y z E e z k w x i a O B s Z x U + j H 4 j f q G 1 R k C Q G K Y 1 j F 9 e y X A M 6 9 m D b z l A L / D v X s 7 6 N C h g / K M T R U h K s 9 f k P U I 7 b j a 4 6 G Z O R / V V F e J 9 Q z j Z Z s 2 b Z L 8 x D v C c b W 2 p j p u / m L M C N N b 7 K 5 e 8 C E E W d c C N 9 5 E f o / p R 4 F N k F T D g U q a n 1 i 6 2 E y m k D W E 8 o f y l 0 g n w O 7 w G Y d P 4 m U O c 2 q y Q O s t Z v c V A q o U x p S w g l C q X h h 4 L 1 Q + G F Z S e e Z U g H z s f z 8 g U 8 1 N v w k L 1 i B L P 8 5 G S g 0 8 z / O + O d o k l l O P G E l g j c Q Y G p x T P / 3 0 D B 1 k U i Y C L J U v X r 4 S 6 y E c Y 9 d y v A s + m 9 E w p M K r Y a 3 F U d / q J p C u J b h E 8 c C Z D T m e U m 4 N l 4 4 7 4 d g 4 f M a T T g A I k i z w n Y 8 e P q Y y r j A r A T 4 P v z 6 Y u u H L l y p e v X p N F y 5 c Y n U R p F r d 5 M d 4 A G H n f H N i M L C j J s Z C L k 4 m d d U W Z V S I B a j F h p S x g O K 6 0 l N E A 6 6 9 y 3 p E r B S d A 0 q S 2 5 9 D a g 6 f T / m c t O h w U c 5 C u D 5 l M m S F U Y K 8 d d L q o 7 K a Y A A 1 R R C f T z I n K h n g e 9 F f a G l d + X R 2 L P m F y g d / w V Q B V y i Y 2 c + e P c P q 1 Q 7 L E X S t A Q s Y V o w F B g a w D t 6 A j J d h m s t n b f M i r Q w w 2 3 a 5 J a Q T w a 8 5 C v V r v T A 4 G f X d I p 3 4 m T n k a 4 3 w n e y c E q 5 T G Q v f 3 + 1 M r j a u E 3 J c u R R w N X O r G u m z h 1 B d G K C 6 v B H Z H c J u Q D C S D K Z c H M / O z V F l l C k d 6 f g + 9 A M + f P h A f X 3 9 k g Y X G V j 3 E r W 6 8 Y D B 3 0 e P O u n U q R M r + j w 6 / P C M N 5 V 9 v Y B 3 / v r r P 3 J f q I a m J q e o r b 2 V + r h P h W P k 2 f 7 9 + y i 3 q J I e f A h L p U + Z a P a d R h I B y 0 2 P s j R a T 6 + L a G A 3 l A I m D 8 o d 7 6 d C i G 6 / Z Q 1 l m v v e o S C 1 b A p Q U K p 1 5 p B x Q n n L d 9 H U F D d z C w H y B c I q H + K i s S v U 1 N Q k e x h h b Q I Q B O o d v J y d T D A M 5 E L f x z i I q e D 4 3 O g o P M S 7 a G Z 2 l u q 2 b K G W l i Y x A I C U q + m 3 P H 7 8 W J 7 H v h 9 S s s B z Y 4 8 m O I 9 i v G Y 9 A c v c 9 + c v 0 r n P z k q e 2 Q 0 n U A d h E H n w 4 B G 1 7 T x A / b 5 K m b u E u W W Y 1 x Q P K B W Q C A u 1 6 C J K K z A 2 h d V 4 A d N Q I l x 4 j i W 4 u T H m U J H n p 6 L S 9 Z O U y c D 5 H / 7 h H / 9 Z H 2 c E Q U e 1 t D R B P Z E M A C n c O Y t 0 c k + t W J f e v u 2 V u U Z Q l 2 B V 2 r F j u 6 x T g O n u a P E N m T B n 5 u 7 d u 7 L K E e 6 B s Q L z j G A A w P g T 7 o O U G h 4 Z 4 b 5 M j 0 w H Q C c 8 2 t q G 3 0 e h w S w + x 6 o S z q G u w c E V f Q 7 4 + q V K T H w e Z v J 4 7 l F r i c 7 O J 9 S u T d x 2 b 3 w A + Q B D C j Y H e H z / D n U 0 F 9 N E o I B C n P d Y m 8 I O m K x h + n 4 + 7 J a d Q u B v l y l g R S f 4 c m J S I 8 p D N B A O v W M 5 X F b Q a F h T 8 S 1 S W Y b H e Z l Q / 8 S E Q o X M R O D M y K m U y h u 9 l v b h + o C 0 S v g 3 P z 8 n Y 1 H N z U 1 C s F j q l o j / W 7 d Z k u 2 U r V R w D / z 9 M H 8 G 6 5 I b Q O 3 K Y X 0 f f S A U i i x f x f d i 0 7 D p 6 S l p 9 b q e P q U 3 b 9 6 K 8 + o U 9 7 m 6 u p 5 J I R 4 6 d I A 6 m V S Q N t X V V U m 7 K e G z M G T M z f t o 8 6 Z N 6 2 b d A z D z F R M s z a 6 B 8 Y B r I N W d O 3 e o v b 6 Q n g 0 u U l O V k 0 J c L n N + B 9 3 u 9 V L 3 C L b b c U Z s e p B J j M 3 m C K m Q n w i Y b P l q B N P s m f l c l q L S s / D H o O / S u p a e o A m V G b h K d r I U U B m B g E w y w O L + 0 P d R + V C x Q Y B Y R A K g 4 j 1 7 9 o w 6 9 n Z E O K p i 8 P H W z d s y A Q 4 V C N / 3 6 N F j 1 Y d g y Q R V K J f V R o x 1 Y b A X v 4 W p G J A i r a 1 t M l U A 6 f A E w N g M V E a 4 G s 1 M z 1 J l V U X S J n M 8 N 9 Y t F y 9 5 f o 9 Y a y u k A k g 7 P M e z Z y / 4 e F o a E A A T D m / f u S t T R q B W 9 n N f B 3 O g s J J u L C B P Y G C 5 8 e N 1 q i 3 w U e d E H f W O e 6 l v w i X L k a 0 E 2 L R u Y X F l n 1 0 O M J 7 U l W J / L U U o E O n 1 K L 8 c 6 o 6 u Q 8 H 5 A K v k m Z O k O a i j m Q p c v y V T 7 E T C M V + i i x c v 0 / / 4 n / 9 L r 9 + g F m i J B d y P i W 0 Y x Y 8 2 E 2 O v p O M n j 9 G L F 9 3 0 z T f f y n 3 R 6 5 P X V F d L S 4 1 + E W J M K E Q l U y 4 u 6 j 4 7 A S C l Y J y w D 2 Q m A 1 R e j O t A z V w t 8 F z o I 7 a 3 t w q J A O T D 8 + f P x Z X K 9 N F g J k 9 E D J j u b 7 F U / + S T U + S p P S i V c r V Y K R G T R R e r n u H y 4 z L S R w b T P j U + l a m Q s R 6 c 0 + X W u m 8 4 G O Q t j F B j Y z 3 9 4 u d f S c W F p E H r o 6 Z 9 R 1 Z I u M f A Y B F v H A X L U 0 E C Y a 9 X + O + t R j r I t O + u p 2 J 2 T 8 U r H c B 7 Q H r C o I J 3 W Q 0 g G Y 2 h A Q Y I A A 0 P P O b t p n h Y 7 b B p Q n x g w 2 k s 3 7 V A h b 5 u m p 9 O b h I m v r c 4 d 4 G O N / p o r 2 2 R z X Q A a w 5 a V Y W f Q + 0 M o m s z A 5 e C y c 4 X W Q d k j F C O v E a p W H Y i G V R 4 Z + j 9 + w E x U W M M B c Y F t K S o j C C V A S o T 1 g V H f 8 Y A 3 w d p h v X M Y S 6 / 8 s M 1 M W D A e L G a c R 8 8 6 4 + s G r W 3 t 1 N + f o G 0 7 s k C s 1 g v X b 7 C q t C C W C d R 8 Q E 8 K 9 4 H e z p B b Y 0 H k F E Z N V R e I T 9 Q d U C s e e 6 X f e D z 7 7 + 7 w H 3 F i o T 9 p m h A h Y U P 5 L t 3 f T L Y / W f 7 8 t T A p A 2 o p y 7 n I m 0 q C t G h e j + d b Z 0 X E / u R B j 8 V e P n 5 o 3 Z a T A d m u I 9 n g I 3 F w 2 J K H f T 0 r e 0 y c q n A c f 5 e 1 9 I a n Q 4 U 7 O D + S u Q 0 D V N h H I F J 2 l P v p O 4 n t + n Y s a P S + k K y 4 D o c O O G f h s 8 9 e P C A + 0 P 7 p e / z 8 M E j 7 v T P S Q V T K u K C q E N / 9 V e / k u / E b 9 y 8 c W v J r n 7 J A s S e m 5 0 j b 6 6 H Z m d m 6 e m z 5 z J A C y / r R I C J + v q P N + j o s S M i V a a m p + j H q z f o w M H 9 0 i D A g N D Y 2 E C v u l / R a V Z H Y U X E m B y m o 2 z f h q 1 3 F u k 6 P z c 8 4 t H / g o W x s 7 O L + 0 n H h V D o 8 1 2 7 + q O 0 z G f P f p I S o Q z m 5 j B T + Q a d P H l C 1 G S s p w c b U W n e g r V U W D z A l H 5 / n S Y s x k O u M 0 h H 6 m f V O h O B I F 1 8 4 R S z u T K f c 0 O 3 E K R t z e s 7 N B E P z r / 7 L / / 0 z 0 L s N I e g w 1 j 3 Y q g k T i / N 9 d + l I 4 c P c g v p k J Y U M Y g F a x 5 U O G y N g t F 5 G A w A G B s w x o P K C Y u g r D n B l Q O G B a h n s M z B h F y y g o 0 D 8 J w / / H C V m p o a 5 R m K W b 2 E S h o 9 / 8 c A K h S s h S D M t a v X 6 d j x I 5 Z K 6 u b 7 Q S K v F + N i b n l W L J C P B R 3 h 5 f 3 y x S v q w b R 4 V g + x 1 Q w m Q 2 K c D W o t 8 m B s 7 K M 4 s R p n V R A o n 5 8 D x G 1 s t O 3 H l A I w B Q W q H / I Q q x Y V e O G B o J a 5 X g 4 3 3 q 7 N j h / J A M / D z a 4 s M 1 2 a H y K P U x k j e k Z z L K O E x F x e l e W 6 r 4 V 3 S G N w X L i f f g m V V 1 Z P 4 1 P 5 Y n W z S y c j o Y o 8 C 6 z 7 + 2 l H r T p H x T T T J P 7 0 p + + p p r p S Z r t i X A p e B 6 i 8 I N D n n 3 8 m 9 + B 7 L l y 8 T H V M J l R G S D C o a 5 B 2 q f Z 9 A B A A J n g Y F e 7 d e y D f C T U z V u U d H B i k Z 8 9 f 8 r t h r p R b V v G x D 6 z C q + N f / s / / p Z / / / G c s Y f K F 9 A b R + Z D s s 6 I f i X G 1 w 9 w A r Q b w U I c B B + t p x J r f F A u 3 3 n l o c j 4 9 a h + y e 5 F F J z S Q A n e I 9 m + Z l V V s I a H M x E N I q A W O y 4 u I a m v T L 6 U y 0 o f i R n 4 J k U w l A q b 8 O f R h x i t E u X j h k i w d Z V D N Z N q 3 f 5 + Y t g 8 f P i y F j n 4 A j A 8 G q O i w + E E a o I / y p O s p b e O + z 0 r I h M + / f P F S n G G h Y m G g G O b v W A u + Q J K 9 Y C m z Z 8 8 u O s v q G 6 x n d j I B W N s P q i I G i U d H R y I k N J 4 b 5 M d z J v O s 6 F c h b 7 B t T / k K H H W j A W l + 8 N B + G X u D A y 8 a L E i + R I g 1 X 2 m 9 Y K o I o i k f 2 K U S C q M M L 0 i d n M 2 M Y Y I J p W V V G s N i T m E E g Z Z i k f V j q H G d d P b T M x G W P b t h A V I D g 7 1 Q p z y 6 p T f + Z V A L 8 5 h U M F q M D A 2 L R E s V e E Z I J K x A i 4 o O Y P x q + / Z 2 e v 3 6 j f Q 9 U O E Q U L G x b S i k D q Y + u L n P Z z 5 j h 2 k A 4 M k B D 5 A f u X + V i o H D D l g d s e J S U 9 N W 2 s p h L Y C + G r 4 L / b H 8 / F x Z K / 4 P f / h G V G w s K o N G w w C 7 b d i X V E 4 H T K 1 B 2 a C f h 3 N M k o y G 3 w + S L a 1 7 6 x 0 y I q F Y 8 E i G x C M V k n F t 9 + 6 d 0 m q j 4 k K l g 5 F h a m r p Z D J I M v Q B A J e D S d D H 5 O L v w O q r 6 M Q 7 Y l T s Z A A J g P G p a P c d S C q s Z 3 7 p 0 m X Z p Q 8 b C c C v E L N a M U 4 V i 0 j R w H p / U N G 8 T D z M H s Y 7 p I r C w i J x s 7 r P p D f m 8 7 U C j E B V V d U y b v f Z Z 2 e l z 3 j v / k N L o m K 9 i F m b t S 0 T w C R G Z B u s 5 D D j C 6 w q F b 9 + r S f S T i i 3 N 4 8 L Z f m X x Y i z s e z l 5 n p l m n V 3 d 7 f M Q o 3 G k y d P x W k V g J 7 t d Y Y o h y U B i I g + S j J 9 A Q N I G z j j w v j w g l W 9 b d v a h N R 2 Y L G Y j o 6 d X N E + p U 9 O n 6 J z H M N b I Z 5 b V D z g u X b s 3 E F v W b r B E h h r w c x E g I T G k M D h I 4 f o 7 r 3 7 Y o 5 f 6 0 q E x g H l 0 N 8 / S L / + 1 S 8 t K + K b j 8 5 w 3 U 0 T 1 L u F f 3 X a l 0 M z L J 2 w / B j G o / h I X + E u B R / C i p x u p N 1 T Y s F Z F F H o 8 S o A U t + N O U W P 3 7 t 3 j 6 h u q K y x B m b h f m M K G m t l u 3 O C l M c k x P J W A M a g k o F 4 h L O K A 1 c n 9 C H w b N G e 5 e g 7 Q V p u 2 b J F y I o K l 4 x E i g d I V k g 1 W P W E E C u o p l A x 9 + / b S 4 8 7 u 5 b s Y r F a I A 8 Q 9 u y J b M j e T 6 x s P Y 5 k L I f x g W f R h w z k F R Z z Q e z M s d c p F Q + P z i + p f + s d 0 i 6 h c l y K U C Y s R T j t 5 b C L p u Z C o n J h D l O s M R Z Y C u 3 z i 2 D u h T k d 3 u m z 8 y H q H Z 6 j 3 v l a U Q + w d 1 H M n 2 R g U z W M 7 x w 7 f k w c S z H 1 G z u i 2 y U O f g u L m c A w k Y r U W w 7 4 D V g O s U Y F r I R 2 Q 0 U y w O f R j 2 x t a R a p v J b A e o f R U h e T C l d q j I D k s G / D k z J Q g D H q T o B V P 2 z g r V J x H c a v 1 N X o 1 Y I J h c x K X w g t o l J H Z k b E e c S h g 0 b d O + Q Y E w M x + x R T N K I x 7 w t X I r S A X n c O L V b s o y H 3 b n o 9 X U 2 O / G p Z h Q e 7 6 z 2 L s 7 M f v M H R p 4 F 6 i Q q E f l L 0 E m F 4 T K h 1 0 W u q 2 w E y g H j 2 z n s s w P s B K h 6 s i F B n o W p i 5 4 n f / / 6 b J e 5 V y Q J L O m P g O 3 r 7 z Z U C W 9 Z g u k y 0 B O 7 5 u L r G B P 2 v K I 4 m C S h 1 h j Q M L h C p O h w m 5 h 1 i 7 c M m f A b z s q d O Z P 1 b 7 5 B 2 C Y V 6 F l s y K U R f g b P l 8 y E 1 s H u a + y t G j T O A e X l o c F i f Y b q 0 k y W b m 4 K e K s o v M J 7 n e F k F z D Z F K 2 n H 2 J S y 1 s W S g H a g K P E c 4 W 9 b i t 7 e X v r d 7 7 6 m b 7 / 9 X l y f Q C 7 z v n C q R b 8 M G 7 f B c v b t t + d F K k I 6 w j t i a m q S T p w 4 J p Y / s 7 E b y P W B + 3 S J C A o S 9 7 1 / L + Z z H x M V E x l h p E h V 0 g E Y c 8 P n z r P K i 1 3 c o 8 k E L 4 r e s d V L Z 1 M F 8 v S K V i l B s 0 h 9 U l G s m 8 s c X h s L U r 8 Q Q L Y V f P c q 4 b j 4 4 F l a f z X o 3 c Y V x S 8 V x L y 0 / c X j Z c L u T Q H K X x w T 9 S 9 A u T J z F C v i Y A C V Z t 7 T m X 2 b Z X f y Z N Z H a C o P y u x U / F S A C f v w z R y V 5 S 1 S R 2 N i X z 8 8 G 3 Z K R L 9 q + / Z t S 1 Q h z L 3 q 7 n 7 N f a L 9 o n p B 8 m C g F H 0 4 z M m C G g o z P 6 Q g z O u x l o 7 G b 4 B 4 I B q m r O N 9 c / N y x T g S v W K u I R m I i 3 E t e F N g H 6 W x W W 5 Y 3 r 8 h D 6 t W m K q C 3 7 c T A 4 T B 8 8 E K i k Y E 7 w E r o + Q 9 H 8 P y G A / Y o D q 6 Q V o t z J S P 5 b 4 X z 4 d B X X h D 4 N 0 X F o L i F R E K B W W A N + x + p A d 4 Q 3 4 6 s K d 2 S T m t J x w X H 6 a X U H 5 X u 7 T G q R I K W J w d p P z i C p o L J p Y k y w H 5 G / 0 z W P t v F 5 N W n C 0 T Y J 4 r 7 I / X r r O 0 P C n 9 K F R E S C G E R 1 y p Y R w w J n y 8 C 1 Q 7 B N l N n u + F q 1 Q y R g x 7 v s B 8 j 7 4 b f B i x i T O 8 A k B G O L V C s q I y Y Z 9 e 7 D E F j 5 L X o y 5 W P U J U 4 V G D 2 q h Q W A o A n 8 E z w y q K z + H 7 l Z + k l y W j + m y i A e W P L A H u r a P f n p c b A F + s B l H n A / 6 C U C C R i U E m r C e B O E y m M K k 6 d l S y i r 6 6 + p I K H J f S S C h P f g l N + m q k g q G V N J X G V B z A f h w N Z B r 8 2 9 Y a K E L 8 K n T w Y 4 2 J B 1 n x f F C t J r j v 0 9 h Q T 7 d u 3 6 U i J h A q 7 c T 4 J H 1 y 5 r R M 0 1 h r g J C X L 1 8 R y Q h C I v 8 w c R L H 2 D c J 0 9 5 r a 6 v F o w N 9 R T Q Q F Q W q J T e e 9 1 A j Y a V E X x H j c 2 j Y r l 6 7 J q p d v O k v B p i 1 + 8 P r 1 N c p T x W Q q t F a R r h O s I T S Z B I J J c d m 1 0 Y Q y C 6 l W A v i s K u t l A o w j T d N Y E I 9 T x u h c r w l N B O o k t Y c F Q I B S J Z Q 6 w X l d I n f J l l m a z n T L p 4 b 6 + t B v T t + X H m R Y y c O u E l B c h n H 1 b X G j e u 3 a O e u 7 U v c m Q C o i Z A 8 G F w G y e D F c K z R J 9 L Y A M + N y g c 1 D / m M / h K O s V p s I r U I + Y L V Y N d a 1 Y u H a F K p O s G B / 2 M L 0 r C E U m S K L 6 F 8 t K M x n 4 q S H D Z Z C 6 T V K L G 4 b B 8 5 T S U W B V Q U l N n 0 5 K j 0 g 4 a H h 0 U K o b + E S t f N A Z 4 R a O V H u Y W H 6 g b n W B h I Q B 5 U 4 N d M M K y 1 t 9 K 1 z p O B y + O i j y w F f Y G l + Y T n g N V w Z k Z 5 T B z f 6 l u i P u E 5 7 Y Y X j F k l W l o A w A x Y 7 O S e L j I B h k z R T y W P o M k F k s k h j n E F J x I Q h a + P z 8 V / t / V A W j c L 4 P e z v S z O s g t O l 5 d 8 8 6 p S w o 8 Q 0 + q h v r 3 v V 4 t F Q k X C 1 A o s 0 Y W d D q E 6 m Q o K P z e M h 6 1 X B x j 5 V V p e R T c 6 B 7 k T r 1 o m V H J Y t g D 0 j e D T h 8 b A A O M y i Y D F a u I 9 L z 7 5 7 I N b p m d k C n g G p 7 3 J t 9 c d q T + K N E I i d R k p u B N n k i D n t j q 4 3 i G t E s q R s / b 9 n 7 V E a 6 2 a P w X D A T r w G P v C O h M Y 3 4 F F D G o G 9 t 3 9 / N x n o t r V N z T I 5 6 D C q i 1 W 1 i c 7 o a r B + f b i n V 4 6 c 3 y P G A 5 Q b a D W P e h X R g I Y G b B m B i R O 0 m A y x W r Y s D b 5 9 R 4 s 1 p K 6 d / 5 a A 8 + C X e w B R R Y O m i i G W I p k a G T s 5 z h b 5 A Y y v e 5 H a S W U p y D + B t A C 5 F c a E d F X 4 h J 4 2 X m d / v T N 9 / T 9 9 x c i / P J 2 7 N g h P n O Y y 4 S B W P j Q 4 T q m Y g A Y + 0 H l X E v v C T t g S M A U k r / 9 x U H a V K Y I h C c 7 2 e S j o w 0 + 6 U d A o m I M K 5 X + W y z p B B U P e / H a d w / M N O B N 7 r R W O g J N G N a x i p F o r q t r y u g V W K E n / 0 r B d S p 9 / 7 j c + W 8 0 0 s w i G + z q h I N z 4 u y J Q / T l V + d k N 3 K Y o E 2 F M 1 N G B v o H x Y M i G n C I X O S X Q 9 9 q r Y F K A c + H / Q f 2 U W F + p P o F L 2 u s r w C z O v w Q 4 d W Q C v B + U g E 1 o E L e f u d F f c w y M D F C i + Q k k M Q Q R 6 W r 5 1 e x F V C n J H l R v C X s d X C 9 / 6 V V Q k E q L 1 n Y P + o 0 X U D / w r 4 4 D h 4 r 1 + s S K W O C H S g o q I L R U z k A m L R b W l s i O v x r B S z m 2 N M 7 F E F k m L B v v / P Q Z Z Y k j w c 8 9 G 1 n k K o b t t H w T G q / b 5 d Q W J n 1 F p M J K 8 h m G 6 T K 8 B / l P 8 g n f C z / c A H H 6 g Y r G F I h 9 q d 5 B a T 0 7 m A o s A 4 U o k 7 T h f m o 1 V A h r W C u j Q d 4 R 2 B Q F 9 4 O d k A q w S A h 8 6 5 i q F C r x d A E 1 y L + X v S b 0 J f C 7 w 1 N B G l 4 w k + + u R m a n 5 2 S d I c r n 6 q L p M Y l D 6 m I C l d e e 0 X d y z a E S S N n c h 5 O i x 3 4 j + 0 c + c c f T V N w / v 0 / / t e 0 r R y b 4 6 0 g v x / u I 0 q / z S Y 0 l w e p z G y d E w O o 0 G Z F I j M O B G M E P B h g y M A 6 6 + t B K E d o l i Y + D l P A H 6 Q b 1 2 / K F P u e N 2 / o w 8 A H m h r r p + m P A x T 0 z Z F / p I s q K 8 p k e k s i b w c D o + 5 h m O D l 9 O a k X L b S D 9 S R S H J I 3 Z H 6 o 2 J z j l j G p u w B j g C O B d Y s U p + t v V J w u 2 y j 1 3 o H R E s Q M 3 H d g H k z s Q Z u X 8 f w o E Y h Y p Y w x n d w D D c d O 2 k G P 3 y g x q 0 N Y q 4 O L j r V T O E 1 B H 7 v / M V r M i 0 9 K F 4 i O T K t Z P + J r 6 h p 7 x n a u v s T a t r z C X 1 + Z j 9 9 9 e U 5 G S u 7 f P k H W e M P h o r l g E V n b j 6 f o P G p t Z 3 y s V b g L J d 8 R 8 C J O Z Z / J j 2 C c L Z 0 S C a O 1 d 7 M K L P 0 B K l b a Q s L y 1 h c c N M 6 A 3 2 F W I O U K I M 3 N l J h s h 8 G d 7 / + + g / 0 3 X c X Z I k t e E b A h A 5 g P Y d H D z u p o b 5 e S A Y r 1 P Q a T w k f H J 2 m h a K t 1 N b e L s 6 1 a t q I g 8 Z 9 X l m A B p K o i L t 0 H p d D B p S x N S c 2 k c b q t v c f P L T 8 9 e L h y V A B 1 b Q e I Y 8 3 t W 1 N 0 w F F C g Q 5 k f N w m g o m L f q a P S 3 X 6 4 6 s g + s c W O X 7 b 2 l T + T D 1 P b A Q 3 k s 3 2 z A + l y N b k G K B f f S V 4 H O I 6 e V b W Q q h M m N j Z 2 N J Q 1 9 m c m K C G h o b l P r E a T W F C 3 E X 5 l 8 J p i b H q f f F f V H L M G M Z + 1 z B 4 3 w m 4 K K 9 W z D 2 t U g d m 4 J M K p W X e A 4 Y T e r q t o g R 4 + 6 d e 7 I Y Z E E h l q O O l M C Y x v J u H K T k d J v U z R 4 w I c w / U e 9 A F q 3 i a X V P V E B + P 6 X 2 q T h a 5 S s t z W N V O P F i p G u J t B s l U H Y o e L v q F E a s t P Q B Z Y b B U s Q Y z x n h i o z l y G S A l 9 W j 6 J 0 H s T q t A d b 7 x m z h t U R 1 V Q V L I j c d P X p Y F t m 8 e / e + q J / t V Q E x o J T m Y X 6 W v t k G S K 4 K J j 5 2 W n S y D v L y R b e + o o D H x n 5 P 2 Q q 7 h A G R D J l U W j g 2 a 5 P Y 0 6 y g G 2 0 X l r 5 F H q U p p N V s L j + q / m Q t Y D b + / p m L f v j x J u U z q V A o 0 U D / B L t f V F W v b 2 c X x B i d c 8 n S Z Q B W d Y X k M X 3 A y o L 4 R h Q A 0 g r 9 p L 6 + v o g F X O L N W s 4 m K I J w I N U X s s 4 l K L K E S R Y V N J l w n 8 e z t G + 8 n k g r f U s 8 f j k y i C 2 l M g 8 s O 1 b S d J r 2 7 9 + r Z 8 1 O i 0 V v i v s k G H N 6 / u y F e E m 0 t D S v 6 z v A l S n o w s T E j + I J g Y V S k r H g 2 Q F z P w a p b 9 2 + I w t 0 + v k 9 P q R p J 0 I M R a S e O y A 9 y B I O 8 k 8 I o s + j g k q D V O L Y R i b E W P L a 1 L 9 0 B M c P n d 3 8 R O n D D D X J B D m 0 8 h G Z o m E / z j R y F 8 Z p 5 P l 3 F O C + F K Q E K j N a / Y L 8 A j p 0 + M C S f s l a A 3 2 C / / 4 v d + n o r i p q q q 8 R / 8 K V A g 0 C n H z v v l m k 6 v r 2 r N m V M B K o C 4 j U z F z T X 7 L 6 R u g v S Z / J T C y 0 T T D k P q 2 Z v h G U u V B q + s b J 4 9 s 5 3 x L P x F 5 L p F f l 2 2 D A + g l 1 9 U 2 y i u q n n 5 2 V B R / h Y Y 7 l i t e b T A C k X 3 F x I Y 3 4 i l Z F J g B e H F v q G q i w u i W m l X M t s V K h b d p S p h X / 0 0 e c a K R N + N h + z u S z 0 m 2 x J m N u 7 v r N M I 6 F 9 B o l O O S 7 l d 6 f r e q e H S 6 P l 0 Y m 5 k S a T o x P y E 4 Y W F A F a w V i s R V M M s Q c q f U C 8 m j f t h p 6 9 e a 9 T l k d X g y 7 x a q H V Y f W E 2 b a S K z x v n g A C f i P I o O d G C Z Y q p w 9 K N I g G F J J D I n G x 5 x A O U b v T F N I u 4 T K c 3 E / K g G Z 4 l 9 J P 7 D W Q r C w S S x r G F h F 3 w q L W 2 I b G 1 j + s J g J F k d Z T 0 z N O 6 j A i 4 2 Z V y 9 W M C z Q W L b + a 9 V h 8 R w g e U k Y T R K Q w n Z u k c l + T R E p 3 G 8 y 5 4 p M i D l B f 3 / 6 k F 7 6 c s h z w y c 3 E h E E i 7 6 Y Y e S W 1 F F O a R s 1 y j 5 O d b J i L D a w h q t R T a 1 a H w P 9 E z s w 3 Q K b S m N 7 m N U u P N n R V E y T U 9 P 0 4 F V 4 5 8 a V 4 m C d n 9 6 u w R J g 8 R C v n c S q R o m g 6 j 1 I w g e a O B K D K B a x T D D E w X V z j m P 0 s 8 w 1 F e f K 4 i y q 3 q U r p N d T g k M o M C E H I F F s S R U r L b N A y x 4 L 6 J e g T 9 X b + 1 4 K F U D 8 7 N l z w q b X V 6 5 c o f P n L 9 B 3 3 5 2 X 6 R U r A X Y R + e V n H b K 1 6 e R U a m u f R w M T 9 b C 9 5 3 p B Z 8 E S w D s l O R j S o F + k i R I R q + P I P p P t O E p a F R X m R d S 9 d I S 0 q 3 x T 8 7 P y 8 g a J 1 L 9 s A a a Z 2 x 4 5 A v C c w M K V G O c B a d C n m p u f F 4 + G v / z L X 8 v c q h 0 7 t t H A w K D + R O q o L S + g A 4 c O U + c r 9 R 0 X X + a u 2 P S d 9 g J n J E V h f Z P U j S V S S Q d O F y m k S a N I p 8 5 h + Z M 0 c 5 1 D f U O N + t I 0 I u 1 G C Q S 8 + A b g k Q U u R 3 o y G H s w F K Z 0 r D S E j a S x w i v 8 5 z p 2 7 x K v b 5 j a M R A L i y A q R K r A x E H s B I K B 2 Z L F Q b p x + x F 9 G J 2 h s 6 1 z s u 5 7 1 2 D q 6 h u e w r 2 M C p Y O L C G L L c S X T r a g p Z E y q e v P g U h y T c X l c D m K q n v r H T L R Y J G D X 1 7 i O K y K n Z o 5 Y H H 7 q q L 4 3 t s Y P M W q r d g l s b W 1 V b w T 7 O 8 G N y Z Y C V M B K s m F u 3 3 U 2 z 9 C 2 F c Y U 0 Q + / + Q w X f 3 h M q u U L + h A 7 R i 1 V a U + v d v L H M R q u Z k F l z / q g A 5 h o k S T y B a D J E I U p J l 0 k x Y Z G 6 M E v P P T D f 5 F Z G 5 6 Q 5 5 b r c s X F 1 k m v m B m L l y F n x 4 W o o T e n / C d o 9 D X P 0 g f h w a o Y 2 e r r J s H F b K j f R P 9 8 u e f s 9 T L p Z s 3 b 9 P 1 a z + K 9 w O k Y r L T 7 8 2 w R S b B W S G S 0 p A D C Y i V h D F k 0 b G W R O Z e O e Z g 8 t M i k a T r w W A O H j f I t L T u r X f I i I Q K c S b w W w t v j H E i 2 / t S t 1 a x n B Y I A C m G r W G S R U l R P t W V g 4 z h I k I e Q Z U E w b B / L 1 a R x X J m V 6 9 e p 2 u d y X 0 3 f E V T Q S p j S a m C 6 S E k s Y i h y R E m D q 7 b 0 / U 1 O Q / 3 m d T n j W c F Y q y b u P o 9 h 1 e C t G + 4 h l D g H p M M Q g Z s F M B p F p 4 T K w F I U V N T x X 2 h f q k Q y Q D L k r l d z g h C 2 Y G + W 1 V V p c y B O n B w P 4 3 P u 2 k m x l Y / 0 W i r n K c m 7 x s a H 3 q n U x K D 6 / Q 6 Q X 1 x m C S 2 I M R g o m n C i D E C 5 1 p a W S S S + x D C k s n E e / a 2 L 6 l 3 6 Q g Z k V A K y L z 4 x o l s l F j 2 C Y i p A s Y J 7 K 6 O e V b w s M B m 2 B j D g h f G g m 0 a i A E G k D E 9 J N H M W 1 Q 6 m O c x R a O i e h O 5 v f F X r c V v w c D x z R + / I f / s B B W U 1 e o r a Q A / J 0 I E a S K C n R w I n K a J g W P T J 8 I 1 I Y y + z x A r T C b k p Z J c T k x q y w C Y U K i 4 6 Q / O H H 5 x y Y h w E 5 i F H I r A a t a q g 8 T B m 6 J S Y 0 E X u C 9 d v H S F / u / v v q b X P T 1 C H A R M X 0 c F g Y v T p s 1 M k g Q r K a H f B M 9 3 f N / c 3 A x 9 / / 1 5 e v W 6 h 9 6 / f y 8 r 3 Y K 4 G B O 7 + s M 1 u n j x C o 2 N j d M X X 5 y j p r b t / L 3 p 8 3 H D e z N F 1 B E T x A R D k k h y R a e b Y w 4 6 3 R D I S u M Q d q Y N y Q x m e 1 1 L Z 8 i Y h C o v m N C Z E 5 J H U Q g f Z S M K P S t X U b G k M 3 Z U 7 + j Y L T u 3 Y 4 + o k y e O 0 Z d c w V H R z 3 9 / k W 7 c u C U 7 E G J b U J B l n N N n Z m f l u n 0 y o x 0 g B t q k t 8 8 f U k l V I w U D f l E T 0 T j B R a q s r F R U w k 8 / O y N b n c K U n 2 h 1 p 2 S Q a j 8 M s M i C f x x b p n G o c X I c J o c 6 1 + k m j U N Y B b T H I J K S 8 o j R t z p + c r / + 1 f Q j g y o f w 2 Q k Z 1 4 s 6 Z R N E g v b w 2 w t X 4 M 1 3 l C Z u C L 4 5 n 2 i B s J Y A W 8 L e L M f O L B P l n j G w p b Y r K 2 x s Z 4 u X b x M f / r T d 0 y w p U s K i 9 t T 0 E 8 T k 9 M 0 N / 2 R 9 u 2 o Z 9 J s 0 6 5 R m 6 i 2 t l a W k s Z 6 E 2 a V W y C Z f I 1 3 C 8 i 4 r X q F y x u L Y D J E U b F S 5 3 A c P r c s e A j 6 2 K 7 2 m S D p O k A y i a G C j 0 t K I z c a T y c y Y p S w g p V Z q K i c g L + 4 Y M F + n D l g a v v + O j + V 5 q 1 c Q s G L A v v 4 3 r l 7 j 8 5 f u E g u r u C o L A b Y z x c E w 3 y r E y e P U 3 t 7 m + x + e J K P s S B L L K A f h q k l p c U F 5 M k r o s n Z 5 A g / M r 1 8 / y K e D C v J W 5 R 1 N 7 z L b E Q Q B u 5 T 9 w p p p P K b o M l l k U N f 1 / c o i W S 6 B u o e E 6 u g S K Q k l I o d p M a f l t S 1 N I W M S q i a 8 i n i n J D M Q U Z l K 7 C i 0 Y r 2 g r U B M 3 0 L i w p F 7 T r z y W n 6 2 c + + i D u n C i p b a W m p r K d + 8 c J l K m J 1 M X q m L r 4 v x H m G j d J w b V t b C z 3 v e p T Q i G F Q W b A y S V u e v 0 B 7 N q v B 5 P g z y z m f 0 F A I W a I D i I J G V J 9 L u W t p p I l l B V 0 n h E B 8 r u 5 R d U W C J p C q O + o Y 8 a 7 d L f o 5 M o O M G S U Q 8 E 8 y D 5 k j U m o p s s H a N x t Y f b u D D Q b Q Z c W 0 D / R j l p u g i P f G e N M v / + I X M r H R f j / 6 V 3 6 / j w b e 9 8 s 6 f D i v K i + k K e c W a 9 P p R F h J 0 4 B S O M B S 2 p R G R X 7 s 8 m K e 8 P e r f 3 J k y C S E M D F I o G M J O p 1 D t G n c r u q p c 0 M e c w + f G 3 J x 3 N y C H V H C d S z d I b N 9 K E a O 7 K q g M g M t z M q K e 3 1 R k W B F 2 W Q B K Y K 1 / F I B S A U i I W C K y M j o q B g t Q C J s 7 / m L P / 8 z U R N / 9 7 v f 0 / O 7 3 9 L n + y t F t V x u A D n V w V p Y o I 9 t j X R z S r T K r p D K E M k i E Y 4 1 Q T S J D G l U u r o e e Q 8 H c x 0 x 7 g / p G K Q C k W x k K i 7 O Y 1 U 6 c U O 1 3 s g 4 o a r L f C r T O F O g r i C j o 5 F J I Y X f X g u K g 1 D z c y u b f o E J j l / / / o 8 0 P T V N r a 0 t s n o s Y q h 7 h w 4 d o J / / / C s q L M B O i g 6 q q q 4 S Y 0 U i D C f R h w L w 7 l v L g 9 S x y U 8 F N g v n 0 F Q O j c 7 E + w 4 l m e S / k E m T S s i h j y V W R L F I I y T B N U W e 6 C B q n W 5 0 h U A S c E 3 X G 4 5 3 7 W 5 T j 5 B B Z M T b 3 B 5 c 0 r k 1 m c Y x Z 4 6 C v R r j 5 s w A / K 4 t W v 0 s V x B q b j 4 1 Q s H b / N m z Z / S k s 4 s r t 5 M C O Y X 0 d i K f X o x 4 x d s c G x 7 A F Q k r M z l z V A W f m Z 4 R q Z U I j w f i j 2 0 B k G C Q Q C 0 V Q W q t D C 6 R 0 F 0 f 3 L J Q 5 h L Y G k O m B p / a i M N k M Z I n T B J N I H O P T Z 2 z g n w W 9 / M 1 6 7 N h M m G B F t F s + L N 1 D b V L 6 l e 6 g 0 j / T I e q E q 6 w O j N V J i 3 V z 3 F f p u D n i m s q w U q B A V r 0 d Z L 9 D r T W c H w V p 9 g 9 u + n 0 q W M 0 N t h D 7 5 9 e I / r Y S V s K J s n r V N + F 7 4 S / 4 L u 3 v a I e o p 8 W D 8 + H X F w x 9 U k M 7 N 4 U k I 3 c M L s X 0 i k W Q o s O W S y T a z v / t w W L R B w 0 W W K R y S K J p K n 7 L J L Y r s k 5 B 9 m o 2 r o H 9 U M d m 5 W P Q K q 6 + p o l 9 S o j 4 f r z t w m y N 3 1 4 / R 6 m T i c 5 u C X P y X F R D s f w L r A b J Z D 5 6 Q a W o 5 p + d 5 3 K P L O i A h U V F t H W p k a R D G o A l T u i H N u P 4 x k c 3 r x 5 K 5 4 S e / f u F d e i e O j 7 M E n X 7 3 T S t N 9 N / / b n k f d C v U H / q f N x J x W X F M s W p U B f b x 9 9 8 8 2 3 9 D d / + 9 c x C Q U / x E f 9 H r 3 H U n y c a 5 + X i h E P r 0 Z c 1 K N d s K Q 8 b G X C 1 B D y K G m j 4 2 g y I d i O D V G U K q e O J R a i a N I s 6 N 3 e u U E K h r A 8 G J Y N 8 8 s g t l o u z E 9 / / T c / W 2 I J z Q S y h l A f J 4 j G W D f P c T K Z W H 1 R x F K k A o R Y K C Q 5 S y / K 8 o K 0 f 4 v q l 8 C w g D U j s L Y g C h 5 z l Q J c s O j n Y L A W G 1 6 X V 5 T L 0 s k Y t P W 4 P b I 7 I i r P v M / P 1 6 d l 6 s X e v R 2 a i E 7 u C x V b a h r U v P / 9 x 1 v 0 y y + O y P i S r T 2 J A H 4 b B P r k z G n p P + E c f o I V / N t 2 d y W o Z s + H 3 F y p d U I c Y C n p r R U B a l p m 8 P p a j 9 d a h M U Q x x S K I p R K i y a T I U / 0 s R B H z l V s i B W 5 7 p 6 J Y 6 y 9 x 3 l f V V V M 5 7 4 4 q R 4 i w 8 g a Q g H d v f C Y U N L J k l J o + d F m c s 0 C q T I h p Y B T z b 5 l d 1 U 3 A L k w T v S y u 1 v U P F Q s t T e v l 9 r a W u Q d 4 B I E f 7 1 H L G l m Z + Z o 1 8 5 t V F V d T f f u d 9 K 5 z 0 6 J w S E R 8 B 3 f f v s d n f 7 k N O X H 6 D P h S c + / S G 2 B x 3 3 c a C R a 3 h m k v P B S f 6 e Q R g f 8 G v 4 L e Q y Z m C T 2 Y 5 D F S g + n R R B J q 3 I I Y X V O H V u E C j C J W E r Z p d N f / u Y L b p A y t 1 u 9 H a i t X F m z I 2 B m r M l Q E 5 D x U m A a 8 V r s 9 c b V 1 8 n v P Q t p g 9 3 Y T 5 0 8 w X 2 f k z L u h B 0 8 d u 7 c L l I L o e v J U 1 k 5 6 d e / + i V t 3 9 F O D Y 2 N Q r K v v v x s W T I B q j + 2 S H n 8 3 d H A c 1 7 q T n 2 1 1 I k 4 i 9 E Y d N q M G R F Z Y Z H J k I R D k m S S 8 j X n 5 v O W 1 E I w 9 c C o f 3 x u i z 1 u B + V h 7 + G o u p S p k B V G C R O 2 b s F i K M g o l Y k m l k z n z F b A n Z n B D 0 y q V A G 9 H g a D 9 v Z 2 a m x s o N r a G i E S V D U Q B 3 2 x v X s 6 6 O 7 d e + J z V 1 C Q 3 A q x k I L R U + 2 B 1 6 M u O s 9 S R I w G K W J k J j 6 h Q B C Y y y 2 p Z A U Q A e W E y q 9 J h H Q + r y 1 U M 7 M j i K V j U 6 7 2 Y 6 X u q e 8 K H 6 t z 6 U N Z 0 g r H I F W Q f v m r z 5 f U o 0 w G z s F Y y Z k L c L 5 E R s U i l c Q W s d I P b J t p b 6 W T B b w k I F H i A R I N C 7 1 c v 3 6 D p q a m d G p i o I J P T U 9 J 5 Q J A o J t v P U K o l W I + G J t Q I M i L D 7 A O a n L o Y C R K 2 B C B Y x V Q V u / H V d 9 R n a v r i k C 2 N N u x V e Z S 7 k j H M d J R H 3 S d s I 6 x 3 e c i 5 c o O / b H r U i Z C Y h m f A T T V u 1 V G I t O s z N W x Z L 5 q / T K F w S m s D 6 F P k o T L l Z h Q A J Y j O 3 r 0 C L 3 q f i 1 z m g x R Y g E V f H J 8 M k L d w 9 j Q l G 9 1 x X m k Y a k n h 5 F E 7 8 a 1 d J L 8 V 2 W A c o o m U k m u K j e T Z p H O x D r Y 0 y R I e Z t r q r y R B 2 L R 0 + U f M g 2 t J t R v / s 2 f 6 6 f M H m Q d o Q B Y n M R U K v 0 E T S b J S B y j I F D I m S P V j R T X l 4 A q B 6 v g c o C n + d 5 9 e 2 j s 4 1 h C S Y W B 3 I H B Q T p 0 + K B l K m 6 u W P 7 7 E w E G i W g H Y O Q z 8 G r U q Y 5 1 v t t V P I s Q k r 5 A H 2 d w G 4 i h L X x S X v o e C a o 8 D a m s 8 o 1 1 r I k E 8 t j V P K h 9 W M Q y 3 X s / J Y O s M k q Y 0 N 7 C L S 8 X 2 q I h l c l Y H a T A p L B T F B V r h F m / I 6 U d A N G H 8 v m S W 5 I Z f S J Y A m / d u q M n F i 6 V V J h 4 W F 1 d Z X l H A A U e T I d f W X 7 A K y L a u q c a L R V 6 R r j i K j 6 p N E g o K Q N V D o Z A I r E s o i B N 3 W P K z 6 h w c g / S d X l G B L 4 X 9 x m p p E i k Y w 5 i N e X 4 L 3 7 z 5 Z J 6 k w 0 h R / l 8 Z 9 + / r X V 5 O p N V i 2 R l s B V Q U K p A M 0 E s r N w 6 O Y 9 c j A 8 8 8 9 f / 7 w / 0 8 M H j p C S U A Y w V W N U I y 4 N h G W c M C I + M j I j p H S v Q D n 4 Y k q k d 0 S h Y w R Q T W F a 3 2 y Y M I j + l 0 g t R F u l B H x b p V M S w g i Z F R B C p Z Z d K u o w Q d J q d T E q t t 5 W l F Z S a p 6 S S K n c V G z I F 6 M Q p l s w Y o 8 z C f 1 m p 8 g E F + U 5 + O M 5 4 Z D p n p g q 6 E E y w k U s R K 3 2 A x 8 F y m 5 Z B H X O 6 X P T Z u b P U 3 N y k U 5 c H 3 m W g f 0 D W n c C u h f C U w D u O T 0 y I t / m u X T t i e g V s L k k 8 K B s L 9 q 1 t D I n s F X y U V b j w u c p r k S 7 2 o K 8 b c o X P V T l F k E m C T Q L h 3 B x z D O K Y Y 5 W u y R U M S I z Z C W 3 b k s / L d C N r C Q W 0 N R W q Q p E C U K 2 U Z L B O s z I e h Y V W j 0 M 6 8 S 6 J n S z g A b 6 c Q c I O v M v D h 4 9 k 6 8 4 T J 4 7 R 5 s 1 q O j t M 5 A 3 1 9 b K C b D x v c h k D W Q E G J r j p s i o 7 8 l G R a m y W n 1 2 0 A E W G m E H n v w r h s j D H k Q F p H O Q z + r o 5 5 l j K V 2 K T x u e c d 0 Z i L b B 0 + r M / / 0 w / d X Y i K / t Q J n i 8 O V R e 5 t K Z q Y J l 9 Z F z l f F h 9 U E V s l I B 1 1 9 i j c 1 x R V z m Z 0 C I 5 a Z T 2 I G N 3 L D j P G b 2 w j U p G i D W 8 P C I P o v E q x W Y z E G e 8 n z O Q y 2 d 7 O F B n 1 N V e g S Q x B 4 k n f O c j 5 H / Q i 5 J D 5 e F l I 2 o f r q M z G f M s U W c M J l U Q B n D I w K + e y h z 5 W 7 U 0 L C Z K q v L Y 9 a V b A l Z L a G A u s 0 F 3 P K a g j K Z z r F V M D i 3 H U u h o X D x 6 f U n 1 b N l j B P w i k i G U L D c Q c W D u 1 X t p v h r 5 s E D A 3 2 q 6 D 2 p 5 v w 5 4 h W f H D R p J J 8 W 6 O V Q p I S C p e 7 S S z d / n 8 7 L B M H + O X u I e c 2 U E 0 u 9 8 L G N T F Z / W T W a 0 n i K q h e Q t Q f P f X V K P 3 / 2 w n G r u 2 / 9 a 9 0 q E Q p x a / l k h M Q b X f v 4 w a l U O d J q T 2 9 x p F X e 3 u Z Y e a v j G 1 R F s x + v F f B t 8 N C O B 6 x e 9 O z p C 9 q 5 a 7 t I F w A O s D A w Y B M B 4 x m O B V z g Q Y E 1 9 h I B F e 3 C h U s y L R 5 5 A A / y 4 R g e D i B M X I B M h l S 4 T 8 d 5 r g W a Z Z 6 a d K X q h e + T c 3 v M J A n f p 0 i D Y x W r 6 y C N p A l h 1 L k V L y E T 0 h S J j B M s f P U W O P 5 3 f / d X s v R a t i P r J R T g d D q o p i J X F w Y K Q A W o B a p Q V O F Y r S C u o y B 1 4 Y U r A A p / b d s P t 2 t R z O j x A C + I l t Z m 6 u z s 0 s + y S E + e P B U y 4 b l / u H K V L l 2 6 L F 7 i y / n w Y W z q + f O X Y o b v m / C I v 1 4 s M o W h y G K C V c k 1 A U w w e T T j t x s k w m q c C o o Y l n q n Q 5 g g 4 R B O V 9 e k f G z n E n O a k E m n h 8 m k r H m W d O K 4 o b F u Q 5 A J 2 B C E A u q 2 F J E r h w v D I h N i F A T 8 x V R h G C K Z A k N s F b 5 U C l Q q F f M f / c 2 r A 9 S s m + / i F z Y G d X t 7 e 0 V F w x 5 S s N L B C b a 4 u F i k E X z 6 z p 4 9 I + v n x e o z 2 Y G 1 J J q b t 7 J 6 6 K P i n H E K w N 9 o G e A t + a 1 t 7 6 7 y w / S D T J o h g g o q 3 1 T l j x c 4 f / V 3 q Y Y L n 9 F 5 b 0 s L G 5 H 0 Z 4 Q 4 N s l k l a W K I Z m g 4 q n G M i C D t 1 / 8 7 L R 6 m Q 2 A D U M o Y F 9 H D T m 0 n m 0 R C I U D 1 U A X o C W t p N B U G o I U v F Q e X b F 0 J V s b L N L w d O y s h H k b L e 6 p U y d k x d g d O 3 Z Q W 1 u r v q o Q 7 e A a D 1 A Z n z 5 9 L u v 0 d b 0 d J 9 / 8 L K c a s k Q G / q O P U b n D 4 0 N S s Q 0 R O F a V 3 3 Z N 8 i s y X Z H D f s 0 e m 3 x W n 7 H S T T / J i n W w y s 8 c I 1 2 l h b j R k W O R T A F R 0 X / 7 9 7 9 R L 7 9 B 4 L j 1 K v v 7 U H Y E u a N 8 9 8 E A P 7 n p R + l + l f S l V B r m U E l f y v S j 7 M c S q 8 B / d B q + m Y 8 l S q 5 y R w N 7 e 7 V W + m l 6 8 C k F / Q G Z t g 6 g U l + 8 e F k W p F x O A s W C k M M G c 3 7 j b S 6 r a P y s I A 3 / w 3 8 D d S 5 / V S y f U b E c 6 2 s R 5 y C Z P l + a p m N R m d V x J C l 1 u i a U p I E o V h r I Y 4 j F Z B L C M R E l B o E U i Y R U e u I g v G T + 5 r e / p s K i A r z F h g E T 6 j 3 y d k N h c n K e u p 4 N K + O D J p U i k i Y Z C A R S W W Q y c Z h M h l z 8 R 5 2 D T o p R J j J / l p z H A y p K X m C A 9 j S 4 q a v r K d / t k G e D 4 W H b t r a U C O V n U m K 6 f G F h w Z K + 1 Y y P 6 P o b r y Y O / t t i Q E i g j l W s z u U Y s T 6 X 4 6 g Q T g M x 7 D E H I Y t K M 8 Q x J L O I p A l k k U u f I 1 g a g 0 0 q 4 V i p e Z p U c h y g s + d O U N u 2 Z n m H j Q T H 7 Q 1 I K K B / Y J L e v B s X E i 1 P K p D G T i o T g y A q l m M r T Y H P N I f k S B 8 D 4 X u i g S t H t / p k x 0 N k L M 7 x n e Y 4 G c A C i P G o X b t 2 0 u P H T 2 T T a 5 j f U Z m H W L V 8 1 O 8 G R 4 Q Y n C j f H R F z k K s q Q c 4 l D b E + l 2 N b i D w P E y c i z S 6 J r D T c Y y e P P r Z c j x S 5 I I U M s U Q 6 C Z m U A U K R S c / A Z T L t 2 b u T j p 8 8 i I f f c N h Q f S g 7 N m 8 q p u r K P C k M V S C m x U O s 1 A d 1 j B B u F V V s C 6 a Q U Q l 0 Y U s l s f o d t o o l x + Z c p 3 H g P y q o 6 k o 3 3 n h Y n c E 5 U p T 3 g 7 2 y 2 Q M + b z / H b h u Y F 7 W 7 Y z f 5 f K h k / M z 6 2 t C U g x 7 2 u f R 5 t B R A r N / D q u D m v e z 3 L D 1 W 5 y Y f z P e q z 6 p g j s 0 9 + t j k n 8 R m d S K E y H w W q c P p K A d T T g h L 1 o f g c m t s r N u w Z A I c t 1 9 v T A l l c P v O G / L 5 F 1 n 6 u L R 0 Y q m E f h X 6 W N y x E a l l k 0 5 h N T B S K q m A 9 g U x I o 4 h U + S / v k 9 + U a W p I 3 0 A 2 A 6 B k t w F O l S f v I c E I O R k f P w 4 J k s q l 5 e X U X N L M z + z W r b r U v d S N U + O 9 O c M u V U y Y n 2 u g 7 r X d p + t U b D u i U i 3 X Q e J c G 4 1 M I p s c i w E 0 + d C K H O u S W W I B k J J o 8 a E M s T S R I I R A v 0 l j D d t Z G x 4 Q g E 3 b / W Q P w B S R a t 8 9 m O Q C D H T g G M Q S 0 g i I Q b B 8 M U 4 B 2 0 k Q p p m j b k O 2 I + t 6 y r y O h d l c Z d E k E p s g / 1 c j v h 8 x u e g 2 7 2 Q e i p V 3 c J / 5 D / + 4 G / U O U d y J s f h e 6 z j q K D S Q B C T Z j s G U S w C 6 W s g j I 1 M F q k w X o V Y E y m 6 3 4 T j y D 4 T C B a g / P w 8 + v f / 6 V / h o T c 0 m F D 9 k v U b H T / + + J I C I X 4 h T S K z D B m I o y S W j V R M A i E Z y K D P + Y 8 + t x 2 D G f J f p Q F y X R 2 Z J I a 5 F j 4 2 O N P q k 6 n a 8 S B X u J I a R J 8 / / e C i g Q m n k E G A C r 0 k 5 i N 1 w q c 4 Q I x L 8 k d f V 9 d M M P d G B k 0 Y E I R j / i N p S 4 l k 7 s E 1 E E a n W 7 E m k F x j U s m 5 U g P D K p + S S k j H O h q / / f t / j R f Y 8 H D c + Y k Q C r h 6 7 Q W T S k k q I Z U V K 9 V P k Y h D F J m s c y E J E 0 K u 6 W O L O D p d D s O x g a S E T w X Y 6 e 8 0 S y j b b R Y k 0 8 N / B O p U n U M a 3 X r n U W v g 6 T S u x u Y m n Y R Y X 7 P H H N S 9 6 r 7 w s Q r W M a b H m G O t y l n X N L k U m f R 9 + t i Y y U E W Q y R F J k U u Q 6 S w l I o k k w z c a j L B i v n b / / g b z q M Y m b T h Q P T / A a T r J c y A R U z t A A A A A E l F T k S u Q m C C < / I m a g e > < / T o u r > < / T o u r s > < / V i s u a l i z a t i o n > 
</file>

<file path=customXml/itemProps1.xml><?xml version="1.0" encoding="utf-8"?>
<ds:datastoreItem xmlns:ds="http://schemas.openxmlformats.org/officeDocument/2006/customXml" ds:itemID="{A7CB71F3-C5C6-41E1-BACA-C95476548226}">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6B90DE22-D17E-4908-822D-9A5920EE9F7A}">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20</vt:i4>
      </vt:variant>
    </vt:vector>
  </HeadingPairs>
  <TitlesOfParts>
    <vt:vector size="63" baseType="lpstr">
      <vt:lpstr>Instructiuni</vt:lpstr>
      <vt:lpstr>Lucru</vt:lpstr>
      <vt:lpstr>Antrenor (1)</vt:lpstr>
      <vt:lpstr>Lista antrenor (1)</vt:lpstr>
      <vt:lpstr> Antrenor (2)</vt:lpstr>
      <vt:lpstr>Lista antrenor (2)</vt:lpstr>
      <vt:lpstr> Antrenor (3)</vt:lpstr>
      <vt:lpstr>Lista antrenor (3)</vt:lpstr>
      <vt:lpstr> Antrenor (4)</vt:lpstr>
      <vt:lpstr>Lista antrenor (4)</vt:lpstr>
      <vt:lpstr> Antrenor (5)</vt:lpstr>
      <vt:lpstr>Lista antrenor (5)</vt:lpstr>
      <vt:lpstr> Antrenor (6)</vt:lpstr>
      <vt:lpstr>Lista antrenor (6)</vt:lpstr>
      <vt:lpstr> Antrenor (7)</vt:lpstr>
      <vt:lpstr>Lista antrenor (7)</vt:lpstr>
      <vt:lpstr> Antrenor (8)</vt:lpstr>
      <vt:lpstr>Lista antrenor (8)</vt:lpstr>
      <vt:lpstr> Antrenor (9)</vt:lpstr>
      <vt:lpstr>Lista antrenor (9)</vt:lpstr>
      <vt:lpstr> Antrenor (10)</vt:lpstr>
      <vt:lpstr>Lista antrenor (10)</vt:lpstr>
      <vt:lpstr> Antrenor (11)</vt:lpstr>
      <vt:lpstr>Lista antrenor (11)</vt:lpstr>
      <vt:lpstr> Antrenor (12)</vt:lpstr>
      <vt:lpstr>Lista antrenor (12)</vt:lpstr>
      <vt:lpstr> Antrenor (13)</vt:lpstr>
      <vt:lpstr>Lista antrenor (13)</vt:lpstr>
      <vt:lpstr> Antrenor (14)</vt:lpstr>
      <vt:lpstr>Lista antrenor (14)</vt:lpstr>
      <vt:lpstr> Antrenor (15)</vt:lpstr>
      <vt:lpstr>Lista antrenor (15)</vt:lpstr>
      <vt:lpstr> Antrenor (16)</vt:lpstr>
      <vt:lpstr>Lista antrenor (16)</vt:lpstr>
      <vt:lpstr> Antrenor (17)</vt:lpstr>
      <vt:lpstr>Lista antrenor (17)</vt:lpstr>
      <vt:lpstr> Antrenor (18)</vt:lpstr>
      <vt:lpstr>Lista antrenor (18)</vt:lpstr>
      <vt:lpstr> Antrenor (19)</vt:lpstr>
      <vt:lpstr>Lista antrenor (19)</vt:lpstr>
      <vt:lpstr> Antrenor (20)</vt:lpstr>
      <vt:lpstr>Lista antrenor (20)</vt:lpstr>
      <vt:lpstr>Situație Club</vt:lpstr>
      <vt:lpstr>' Antrenor (10)'!Print_Area</vt:lpstr>
      <vt:lpstr>' Antrenor (11)'!Print_Area</vt:lpstr>
      <vt:lpstr>' Antrenor (12)'!Print_Area</vt:lpstr>
      <vt:lpstr>' Antrenor (13)'!Print_Area</vt:lpstr>
      <vt:lpstr>' Antrenor (14)'!Print_Area</vt:lpstr>
      <vt:lpstr>' Antrenor (15)'!Print_Area</vt:lpstr>
      <vt:lpstr>' Antrenor (16)'!Print_Area</vt:lpstr>
      <vt:lpstr>' Antrenor (17)'!Print_Area</vt:lpstr>
      <vt:lpstr>' Antrenor (18)'!Print_Area</vt:lpstr>
      <vt:lpstr>' Antrenor (19)'!Print_Area</vt:lpstr>
      <vt:lpstr>' Antrenor (2)'!Print_Area</vt:lpstr>
      <vt:lpstr>' Antrenor (20)'!Print_Area</vt:lpstr>
      <vt:lpstr>' Antrenor (3)'!Print_Area</vt:lpstr>
      <vt:lpstr>' Antrenor (4)'!Print_Area</vt:lpstr>
      <vt:lpstr>' Antrenor (5)'!Print_Area</vt:lpstr>
      <vt:lpstr>' Antrenor (6)'!Print_Area</vt:lpstr>
      <vt:lpstr>' Antrenor (7)'!Print_Area</vt:lpstr>
      <vt:lpstr>' Antrenor (8)'!Print_Area</vt:lpstr>
      <vt:lpstr>' Antrenor (9)'!Print_Area</vt:lpstr>
      <vt:lpstr>'Antrenor (1)'!Print_Area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marius simina</cp:lastModifiedBy>
  <cp:lastPrinted>2023-09-29T07:58:26Z</cp:lastPrinted>
  <dcterms:created xsi:type="dcterms:W3CDTF">2021-11-23T09:12:01Z</dcterms:created>
  <dcterms:modified xsi:type="dcterms:W3CDTF">2024-12-03T07:51:11Z</dcterms:modified>
</cp:coreProperties>
</file>